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theme/themeOverride12.xml" ContentType="application/vnd.openxmlformats-officedocument.themeOverride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theme/themeOverride13.xml" ContentType="application/vnd.openxmlformats-officedocument.themeOverride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2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2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2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2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madel\Downloads\"/>
    </mc:Choice>
  </mc:AlternateContent>
  <bookViews>
    <workbookView xWindow="0" yWindow="0" windowWidth="18585" windowHeight="6570" tabRatio="806"/>
  </bookViews>
  <sheets>
    <sheet name="Obr.1" sheetId="1" r:id="rId1"/>
    <sheet name="Obr.2" sheetId="2" r:id="rId2"/>
    <sheet name="Obr.3" sheetId="3" r:id="rId3"/>
    <sheet name="Obr.4" sheetId="6" r:id="rId4"/>
    <sheet name="Obr.5" sheetId="11" r:id="rId5"/>
    <sheet name="Obr.6" sheetId="12" r:id="rId6"/>
    <sheet name="Obr.7" sheetId="7" r:id="rId7"/>
    <sheet name="Obr.8" sheetId="8" r:id="rId8"/>
    <sheet name="Obr.9-10" sheetId="5" r:id="rId9"/>
    <sheet name="Obr.11" sheetId="9" r:id="rId10"/>
    <sheet name="Obr.13" sheetId="13" r:id="rId11"/>
    <sheet name="Obr.14" sheetId="14" r:id="rId12"/>
    <sheet name="Obr.15" sheetId="10" r:id="rId13"/>
    <sheet name="Obr.17" sheetId="15" r:id="rId14"/>
    <sheet name="Obr. 18-19" sheetId="16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9" l="1"/>
  <c r="F12" i="6" l="1"/>
  <c r="E12" i="6"/>
  <c r="D12" i="6"/>
  <c r="C12" i="6"/>
  <c r="F11" i="6"/>
  <c r="E11" i="6"/>
  <c r="D11" i="6"/>
  <c r="C11" i="6"/>
  <c r="D8" i="9" l="1"/>
  <c r="C8" i="9"/>
  <c r="E5" i="9"/>
  <c r="E8" i="9" l="1"/>
  <c r="E7" i="9"/>
  <c r="E6" i="9"/>
  <c r="H11" i="5" l="1"/>
  <c r="G11" i="5"/>
  <c r="F11" i="5"/>
  <c r="E11" i="5"/>
  <c r="D11" i="5"/>
  <c r="C11" i="5"/>
  <c r="D7" i="5"/>
  <c r="E7" i="5"/>
  <c r="F7" i="5"/>
  <c r="G7" i="5"/>
  <c r="C7" i="5"/>
  <c r="D6" i="2" l="1"/>
  <c r="E6" i="2"/>
  <c r="F6" i="2"/>
  <c r="C6" i="2"/>
</calcChain>
</file>

<file path=xl/sharedStrings.xml><?xml version="1.0" encoding="utf-8"?>
<sst xmlns="http://schemas.openxmlformats.org/spreadsheetml/2006/main" count="199" uniqueCount="123">
  <si>
    <t>2a</t>
  </si>
  <si>
    <t>2b</t>
  </si>
  <si>
    <t>2c</t>
  </si>
  <si>
    <t>spolu</t>
  </si>
  <si>
    <t>NIP</t>
  </si>
  <si>
    <t>Odhalené prípady nelegálneho zamestnávania</t>
  </si>
  <si>
    <t>Stavebníctvo</t>
  </si>
  <si>
    <t>Veľko- a maloobchod</t>
  </si>
  <si>
    <t>Ubytovanie a stravovanie</t>
  </si>
  <si>
    <t>Ostatné odvetvia</t>
  </si>
  <si>
    <t>Spolu</t>
  </si>
  <si>
    <t>Kontroly</t>
  </si>
  <si>
    <t>Subjekty</t>
  </si>
  <si>
    <t>Osoby</t>
  </si>
  <si>
    <t>Úsp. subjekty (pravá os)</t>
  </si>
  <si>
    <t>Úsp. osoby (pravá os)</t>
  </si>
  <si>
    <t>Úspešnosť (pravá os)</t>
  </si>
  <si>
    <t>KOBRA</t>
  </si>
  <si>
    <t>NZ subjekty</t>
  </si>
  <si>
    <t>Suma pokút (pravá os)</t>
  </si>
  <si>
    <t xml:space="preserve">1 – 9 </t>
  </si>
  <si>
    <t xml:space="preserve">10 – 49 </t>
  </si>
  <si>
    <t xml:space="preserve">50 – 249 </t>
  </si>
  <si>
    <t>250 a viac</t>
  </si>
  <si>
    <t>Počet pokút</t>
  </si>
  <si>
    <t>Podiel NZ</t>
  </si>
  <si>
    <t>NZ = 1</t>
  </si>
  <si>
    <t>NZ = 0</t>
  </si>
  <si>
    <t>Ostatné 
odvetvia</t>
  </si>
  <si>
    <t>Ubytovanie a 
stravovanie</t>
  </si>
  <si>
    <t>Veľko- a 
maloobchod</t>
  </si>
  <si>
    <t>BA</t>
  </si>
  <si>
    <t>TT</t>
  </si>
  <si>
    <t>TN</t>
  </si>
  <si>
    <t>NR</t>
  </si>
  <si>
    <t>ZA</t>
  </si>
  <si>
    <t>BB</t>
  </si>
  <si>
    <t>PO</t>
  </si>
  <si>
    <t>KE</t>
  </si>
  <si>
    <t>Podiely NZ subjetov na všetkých kontrolovaných za rok 2018</t>
  </si>
  <si>
    <t>ÚPSVaR</t>
  </si>
  <si>
    <t>Podiel ÚPSVaR (pravá os)</t>
  </si>
  <si>
    <t>Ostatné</t>
  </si>
  <si>
    <t>Vykonané kontroly dodržiavania zákazu nelegálneho zamestnávania</t>
  </si>
  <si>
    <t>Kontrolný orgán</t>
  </si>
  <si>
    <t>Osoby kontrolované na nelegálne zamestnávanie podľa odvetví</t>
  </si>
  <si>
    <t>Odvetvie</t>
  </si>
  <si>
    <t>Kontrolované fyzické osoby</t>
  </si>
  <si>
    <t>Odhalené nelegálne zamestnávané fyzické osoby</t>
  </si>
  <si>
    <t>Úspešnosť kontrol OKNZ – KOBRA je vyššia ako pri ostatných kontrolách</t>
  </si>
  <si>
    <t>Kontrolované subjekty</t>
  </si>
  <si>
    <t>Odhalené nelegálne zamestnávajúce subjekty</t>
  </si>
  <si>
    <t>Úspešnosť kontrol</t>
  </si>
  <si>
    <t>Vykonané kontroly, kontrolované subjekty a kontrolované osoby</t>
  </si>
  <si>
    <t>Nelegálne zamestnávajúce subjekty, nelegálne zamestnávané osoby a úspešnosť odhaľovania</t>
  </si>
  <si>
    <t>Odhalenia nelegálneho zamestnávania</t>
  </si>
  <si>
    <t>Úspešnosť odhaľovania</t>
  </si>
  <si>
    <t>Vykonané kontroly a odhalené osoby v ČR a v SR</t>
  </si>
  <si>
    <t>Česká republika</t>
  </si>
  <si>
    <t>Slovenská republika</t>
  </si>
  <si>
    <t>Zdroj: SÚIP, NIP</t>
  </si>
  <si>
    <t>Zdroj: NIP</t>
  </si>
  <si>
    <t>Zdroj: NIP, ÚPSVaR</t>
  </si>
  <si>
    <t>Odhalené nelegálne zamestnávajúce subjekty a právoplatne uložené pokuty</t>
  </si>
  <si>
    <t>Priemerná výška právoplatne uloženej pokuty podľa počtu zamestnancov</t>
  </si>
  <si>
    <t>Počet zamestnancov</t>
  </si>
  <si>
    <t>Počet uložených pokút</t>
  </si>
  <si>
    <t>Výška uložený pokút</t>
  </si>
  <si>
    <t>Priemerná výška uloženej pokuty</t>
  </si>
  <si>
    <t>Podiel odhalených nelegálne zamestnávajúcich subjektov na kontrolovaných subjektoch</t>
  </si>
  <si>
    <t>iForest</t>
  </si>
  <si>
    <t>HDBSCAN</t>
  </si>
  <si>
    <t>LOF</t>
  </si>
  <si>
    <t>LoOP</t>
  </si>
  <si>
    <t>NOF</t>
  </si>
  <si>
    <t>NormDist</t>
  </si>
  <si>
    <t>1cSVM</t>
  </si>
  <si>
    <t>LogReg</t>
  </si>
  <si>
    <t>Klasifikácia</t>
  </si>
  <si>
    <t>Lasso</t>
  </si>
  <si>
    <t>ClassTree</t>
  </si>
  <si>
    <t>RandForest</t>
  </si>
  <si>
    <t>LDA</t>
  </si>
  <si>
    <t>GBM</t>
  </si>
  <si>
    <t>XGBoost</t>
  </si>
  <si>
    <t>Vyhľadávanie anomálií</t>
  </si>
  <si>
    <t>Metóda</t>
  </si>
  <si>
    <t>Senzitivita</t>
  </si>
  <si>
    <t>PPH</t>
  </si>
  <si>
    <t>F1 štatistika</t>
  </si>
  <si>
    <t>Úspešnosť metód pri identifikácii stavebníckych subjektov podozrivých z nelegálneho zamestnávania</t>
  </si>
  <si>
    <t>Zdroj: vlastné spracovanie</t>
  </si>
  <si>
    <t>Špecificita</t>
  </si>
  <si>
    <t>NPH</t>
  </si>
  <si>
    <t>Správnosť</t>
  </si>
  <si>
    <t>-</t>
  </si>
  <si>
    <t>Model 17-18</t>
  </si>
  <si>
    <t>Model 15-18</t>
  </si>
  <si>
    <t>Úspešnosť modelov pracijúcich s údajmi z rokov 2015-2018 a 2017-2018</t>
  </si>
  <si>
    <t>Súčasná a očakávaná úspešnosť modelov</t>
  </si>
  <si>
    <t>model</t>
  </si>
  <si>
    <t>Druh NZ</t>
  </si>
  <si>
    <t>Obr. 1</t>
  </si>
  <si>
    <t>Obr. 2</t>
  </si>
  <si>
    <t>Obr. 3</t>
  </si>
  <si>
    <t>Obr. 5</t>
  </si>
  <si>
    <t>Obr. 4</t>
  </si>
  <si>
    <t>Obr. 6</t>
  </si>
  <si>
    <t>Obr. 7</t>
  </si>
  <si>
    <t>Obr. 8</t>
  </si>
  <si>
    <t>Obr. 9 - 10</t>
  </si>
  <si>
    <t>Obr. 11</t>
  </si>
  <si>
    <t>Obr. 13</t>
  </si>
  <si>
    <t>Obr. 14</t>
  </si>
  <si>
    <t>Obr. 15</t>
  </si>
  <si>
    <t>Obr. 17</t>
  </si>
  <si>
    <t>Odhalené NZ subjekty (%)</t>
  </si>
  <si>
    <t>Lift</t>
  </si>
  <si>
    <t>Kontrolované subjekty (%)</t>
  </si>
  <si>
    <t>Obr. 18-19 Kumulatívne zisky a lift</t>
  </si>
  <si>
    <t>Priemerný počet nelegálne zamestnávaných osôb</t>
  </si>
  <si>
    <t>Priemerná výška uloženej pokuty na jednu NZ osobu</t>
  </si>
  <si>
    <t>Zdroj: NIP, vlastné spracovanie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</si>
</sst>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0.0%"/>
    <numFmt numFmtId="166" formatCode="_-* #,##0\ &quot;€&quot;_-;\-* #,##0\ &quot;€&quot;_-;_-* &quot;-&quot;??\ &quot;€&quot;_-;_-@_-"/>
    <numFmt numFmtId="167" formatCode="0.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1"/>
      <color rgb="FF003399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3399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3" fontId="0" fillId="0" borderId="0" xfId="0" applyNumberFormat="1"/>
    <xf numFmtId="165" fontId="0" fillId="0" borderId="0" xfId="2" applyNumberFormat="1" applyFont="1"/>
    <xf numFmtId="3" fontId="0" fillId="0" borderId="0" xfId="0" applyNumberFormat="1" applyAlignment="1">
      <alignment horizontal="center"/>
    </xf>
    <xf numFmtId="166" fontId="0" fillId="0" borderId="0" xfId="3" applyNumberFormat="1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NumberFormat="1" applyFont="1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2" applyNumberFormat="1" applyFont="1"/>
    <xf numFmtId="164" fontId="3" fillId="0" borderId="0" xfId="1" applyNumberFormat="1" applyFont="1" applyBorder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3" fontId="2" fillId="0" borderId="0" xfId="0" applyNumberFormat="1" applyFont="1"/>
    <xf numFmtId="3" fontId="5" fillId="0" borderId="1" xfId="1" applyNumberFormat="1" applyFont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3" fontId="5" fillId="0" borderId="2" xfId="1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65" fontId="5" fillId="0" borderId="2" xfId="2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65" fontId="5" fillId="0" borderId="1" xfId="2" applyNumberFormat="1" applyFont="1" applyBorder="1" applyAlignment="1">
      <alignment horizontal="center"/>
    </xf>
    <xf numFmtId="165" fontId="5" fillId="0" borderId="0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3" fontId="5" fillId="0" borderId="0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2" fontId="2" fillId="0" borderId="0" xfId="2" applyNumberFormat="1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3" fontId="5" fillId="0" borderId="1" xfId="1" applyNumberFormat="1" applyFont="1" applyBorder="1" applyAlignment="1">
      <alignment horizontal="center" vertical="center"/>
    </xf>
    <xf numFmtId="165" fontId="5" fillId="0" borderId="1" xfId="2" applyNumberFormat="1" applyFont="1" applyBorder="1" applyAlignment="1">
      <alignment horizontal="center" vertical="center"/>
    </xf>
    <xf numFmtId="3" fontId="5" fillId="0" borderId="0" xfId="1" applyNumberFormat="1" applyFont="1" applyBorder="1" applyAlignment="1">
      <alignment horizontal="center" vertical="center"/>
    </xf>
    <xf numFmtId="165" fontId="5" fillId="0" borderId="0" xfId="2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/>
    </xf>
    <xf numFmtId="167" fontId="5" fillId="0" borderId="0" xfId="0" applyNumberFormat="1" applyFont="1" applyBorder="1" applyAlignment="1">
      <alignment horizontal="center"/>
    </xf>
    <xf numFmtId="2" fontId="0" fillId="0" borderId="0" xfId="0" applyNumberFormat="1"/>
    <xf numFmtId="0" fontId="2" fillId="0" borderId="0" xfId="0" applyFont="1" applyBorder="1"/>
    <xf numFmtId="0" fontId="0" fillId="0" borderId="0" xfId="0" applyBorder="1"/>
    <xf numFmtId="0" fontId="5" fillId="0" borderId="0" xfId="0" applyFont="1" applyBorder="1"/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165" fontId="5" fillId="0" borderId="2" xfId="2" applyNumberFormat="1" applyFont="1" applyBorder="1" applyAlignment="1">
      <alignment horizontal="center" vertical="center"/>
    </xf>
    <xf numFmtId="167" fontId="5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5" fillId="0" borderId="2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0" fillId="0" borderId="3" xfId="0" applyBorder="1"/>
    <xf numFmtId="0" fontId="2" fillId="0" borderId="3" xfId="0" applyFont="1" applyBorder="1"/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0" xfId="0" applyFont="1" applyBorder="1"/>
    <xf numFmtId="0" fontId="6" fillId="0" borderId="2" xfId="0" applyFont="1" applyBorder="1"/>
  </cellXfs>
  <cellStyles count="4">
    <cellStyle name="Čiarka" xfId="1" builtinId="3"/>
    <cellStyle name="Mena" xfId="3" builtinId="4"/>
    <cellStyle name="Normálne" xfId="0" builtinId="0"/>
    <cellStyle name="Percentá" xfId="2" builtinId="5"/>
  </cellStyles>
  <dxfs count="0"/>
  <tableStyles count="0" defaultTableStyle="TableStyleMedium2" defaultPivotStyle="PivotStyleLight16"/>
  <colors>
    <mruColors>
      <color rgb="FFDCDCDC"/>
      <color rgb="FFF7C1D2"/>
      <color rgb="FF5195D3"/>
      <color rgb="FF9DC3E6"/>
      <color rgb="FFB7194A"/>
      <color rgb="FFA5A5A5"/>
      <color rgb="FFBCBCBC"/>
      <color rgb="FF003399"/>
      <color rgb="FFDCB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Obr.1!$A$4</c:f>
              <c:strCache>
                <c:ptCount val="1"/>
                <c:pt idx="0">
                  <c:v>2a</c:v>
                </c:pt>
              </c:strCache>
            </c:strRef>
          </c:tx>
          <c:invertIfNegative val="0"/>
          <c:cat>
            <c:numRef>
              <c:f>Obr.1!$C$3:$F$3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Obr.1!$C$4:$F$4</c:f>
              <c:numCache>
                <c:formatCode>#,##0</c:formatCode>
                <c:ptCount val="4"/>
                <c:pt idx="0">
                  <c:v>950</c:v>
                </c:pt>
                <c:pt idx="1">
                  <c:v>863</c:v>
                </c:pt>
                <c:pt idx="2">
                  <c:v>1103</c:v>
                </c:pt>
                <c:pt idx="3">
                  <c:v>1037</c:v>
                </c:pt>
              </c:numCache>
            </c:numRef>
          </c:val>
        </c:ser>
        <c:ser>
          <c:idx val="1"/>
          <c:order val="1"/>
          <c:tx>
            <c:strRef>
              <c:f>Obr.1!$A$5</c:f>
              <c:strCache>
                <c:ptCount val="1"/>
                <c:pt idx="0">
                  <c:v>2b</c:v>
                </c:pt>
              </c:strCache>
            </c:strRef>
          </c:tx>
          <c:invertIfNegative val="0"/>
          <c:cat>
            <c:numRef>
              <c:f>Obr.1!$C$3:$F$3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Obr.1!$C$5:$F$5</c:f>
              <c:numCache>
                <c:formatCode>#,##0</c:formatCode>
                <c:ptCount val="4"/>
                <c:pt idx="0">
                  <c:v>1545</c:v>
                </c:pt>
                <c:pt idx="1">
                  <c:v>1839</c:v>
                </c:pt>
                <c:pt idx="2">
                  <c:v>1565</c:v>
                </c:pt>
                <c:pt idx="3">
                  <c:v>639</c:v>
                </c:pt>
              </c:numCache>
            </c:numRef>
          </c:val>
        </c:ser>
        <c:ser>
          <c:idx val="2"/>
          <c:order val="2"/>
          <c:tx>
            <c:strRef>
              <c:f>Obr.1!$A$6</c:f>
              <c:strCache>
                <c:ptCount val="1"/>
                <c:pt idx="0">
                  <c:v>2c</c:v>
                </c:pt>
              </c:strCache>
            </c:strRef>
          </c:tx>
          <c:invertIfNegative val="0"/>
          <c:cat>
            <c:numRef>
              <c:f>Obr.1!$C$3:$F$3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Obr.1!$C$6:$F$6</c:f>
              <c:numCache>
                <c:formatCode>#,##0</c:formatCode>
                <c:ptCount val="4"/>
                <c:pt idx="0">
                  <c:v>6</c:v>
                </c:pt>
                <c:pt idx="1">
                  <c:v>27</c:v>
                </c:pt>
                <c:pt idx="2">
                  <c:v>320</c:v>
                </c:pt>
                <c:pt idx="3">
                  <c:v>556</c:v>
                </c:pt>
              </c:numCache>
            </c:numRef>
          </c:val>
        </c:ser>
        <c:ser>
          <c:idx val="3"/>
          <c:order val="3"/>
          <c:tx>
            <c:strRef>
              <c:f>Obr.1!$A$7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cat>
            <c:numRef>
              <c:f>Obr.1!$C$3:$F$3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Obr.1!$C$7:$F$7</c:f>
              <c:numCache>
                <c:formatCode>#,##0</c:formatCode>
                <c:ptCount val="4"/>
                <c:pt idx="0">
                  <c:v>0</c:v>
                </c:pt>
                <c:pt idx="1">
                  <c:v>27</c:v>
                </c:pt>
                <c:pt idx="2">
                  <c:v>287</c:v>
                </c:pt>
                <c:pt idx="3">
                  <c:v>238</c:v>
                </c:pt>
              </c:numCache>
            </c:numRef>
          </c:val>
        </c:ser>
        <c:ser>
          <c:idx val="4"/>
          <c:order val="4"/>
          <c:tx>
            <c:strRef>
              <c:f>Obr.1!$A$8</c:f>
              <c:strCache>
                <c:ptCount val="1"/>
                <c:pt idx="0">
                  <c:v>spolu</c:v>
                </c:pt>
              </c:strCache>
            </c:strRef>
          </c:tx>
          <c:invertIfNegative val="0"/>
          <c:cat>
            <c:numRef>
              <c:f>Obr.1!$C$3:$F$3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Obr.1!$C$8:$F$8</c:f>
              <c:numCache>
                <c:formatCode>#,##0</c:formatCode>
                <c:ptCount val="4"/>
                <c:pt idx="0">
                  <c:v>2501</c:v>
                </c:pt>
                <c:pt idx="1">
                  <c:v>2756</c:v>
                </c:pt>
                <c:pt idx="2">
                  <c:v>3275</c:v>
                </c:pt>
                <c:pt idx="3">
                  <c:v>2470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040448"/>
        <c:axId val="268040840"/>
      </c:barChart>
      <c:catAx>
        <c:axId val="26804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D5D5D5"/>
            </a:solidFill>
          </a:ln>
        </c:spPr>
        <c:crossAx val="268040840"/>
        <c:crosses val="autoZero"/>
        <c:auto val="1"/>
        <c:lblAlgn val="ctr"/>
        <c:lblOffset val="100"/>
        <c:noMultiLvlLbl val="0"/>
      </c:catAx>
      <c:valAx>
        <c:axId val="268040840"/>
        <c:scaling>
          <c:orientation val="minMax"/>
          <c:max val="3500"/>
        </c:scaling>
        <c:delete val="0"/>
        <c:axPos val="l"/>
        <c:majorGridlines>
          <c:spPr>
            <a:ln>
              <a:solidFill>
                <a:srgbClr val="D5D5D5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D5D5D5"/>
            </a:solidFill>
          </a:ln>
        </c:spPr>
        <c:crossAx val="26804044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'Obr.9-10'!$A$9</c:f>
              <c:strCache>
                <c:ptCount val="1"/>
                <c:pt idx="0">
                  <c:v>Kontroly</c:v>
                </c:pt>
              </c:strCache>
            </c:strRef>
          </c:tx>
          <c:invertIfNegative val="0"/>
          <c:cat>
            <c:numRef>
              <c:f>'Obr.9-10'!$C$3:$H$3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'Obr.9-10'!$C$9:$H$9</c:f>
              <c:numCache>
                <c:formatCode>#,##0</c:formatCode>
                <c:ptCount val="6"/>
                <c:pt idx="0">
                  <c:v>15974</c:v>
                </c:pt>
                <c:pt idx="1">
                  <c:v>20638</c:v>
                </c:pt>
                <c:pt idx="2">
                  <c:v>21309</c:v>
                </c:pt>
                <c:pt idx="3">
                  <c:v>23372</c:v>
                </c:pt>
                <c:pt idx="4">
                  <c:v>19469</c:v>
                </c:pt>
                <c:pt idx="5">
                  <c:v>25769</c:v>
                </c:pt>
              </c:numCache>
            </c:numRef>
          </c:val>
        </c:ser>
        <c:ser>
          <c:idx val="1"/>
          <c:order val="1"/>
          <c:tx>
            <c:strRef>
              <c:f>'Obr.9-10'!$A$10</c:f>
              <c:strCache>
                <c:ptCount val="1"/>
                <c:pt idx="0">
                  <c:v>Osoby</c:v>
                </c:pt>
              </c:strCache>
            </c:strRef>
          </c:tx>
          <c:invertIfNegative val="0"/>
          <c:cat>
            <c:numRef>
              <c:f>'Obr.9-10'!$C$3:$H$3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'Obr.9-10'!$C$10:$H$10</c:f>
              <c:numCache>
                <c:formatCode>#,##0</c:formatCode>
                <c:ptCount val="6"/>
                <c:pt idx="0">
                  <c:v>1056</c:v>
                </c:pt>
                <c:pt idx="1">
                  <c:v>2138</c:v>
                </c:pt>
                <c:pt idx="2">
                  <c:v>2501</c:v>
                </c:pt>
                <c:pt idx="3">
                  <c:v>2756</c:v>
                </c:pt>
                <c:pt idx="4">
                  <c:v>3275</c:v>
                </c:pt>
                <c:pt idx="5">
                  <c:v>2470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052536"/>
        <c:axId val="269047440"/>
      </c:barChart>
      <c:lineChart>
        <c:grouping val="standard"/>
        <c:varyColors val="0"/>
        <c:ser>
          <c:idx val="2"/>
          <c:order val="2"/>
          <c:tx>
            <c:strRef>
              <c:f>'Obr.9-10'!$A$11</c:f>
              <c:strCache>
                <c:ptCount val="1"/>
                <c:pt idx="0">
                  <c:v>Úspešnosť (pravá os)</c:v>
                </c:pt>
              </c:strCache>
            </c:strRef>
          </c:tx>
          <c:marker>
            <c:symbol val="circle"/>
            <c:size val="7"/>
            <c:spPr>
              <a:ln>
                <a:noFill/>
              </a:ln>
            </c:spPr>
          </c:marker>
          <c:cat>
            <c:numRef>
              <c:f>'Obr.9-10'!$C$3:$H$3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'Obr.9-10'!$C$11:$H$11</c:f>
              <c:numCache>
                <c:formatCode>0.0%</c:formatCode>
                <c:ptCount val="6"/>
                <c:pt idx="0">
                  <c:v>6.6107424564917985E-2</c:v>
                </c:pt>
                <c:pt idx="1">
                  <c:v>0.10359530962302549</c:v>
                </c:pt>
                <c:pt idx="2">
                  <c:v>0.11736824815805529</c:v>
                </c:pt>
                <c:pt idx="3">
                  <c:v>0.11791887728906383</c:v>
                </c:pt>
                <c:pt idx="4">
                  <c:v>0.16821613847655248</c:v>
                </c:pt>
                <c:pt idx="5">
                  <c:v>9.5851604641235599E-2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047048"/>
        <c:axId val="269047832"/>
      </c:lineChart>
      <c:catAx>
        <c:axId val="269052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DCDCDC"/>
            </a:solidFill>
          </a:ln>
        </c:spPr>
        <c:crossAx val="269047440"/>
        <c:crosses val="autoZero"/>
        <c:auto val="1"/>
        <c:lblAlgn val="ctr"/>
        <c:lblOffset val="100"/>
        <c:noMultiLvlLbl val="0"/>
      </c:catAx>
      <c:valAx>
        <c:axId val="269047440"/>
        <c:scaling>
          <c:orientation val="minMax"/>
          <c:max val="40000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DCDCDC"/>
            </a:solidFill>
          </a:ln>
        </c:spPr>
        <c:crossAx val="269052536"/>
        <c:crosses val="autoZero"/>
        <c:crossBetween val="between"/>
      </c:valAx>
      <c:valAx>
        <c:axId val="269047832"/>
        <c:scaling>
          <c:orientation val="minMax"/>
          <c:max val="0.35000000000000003"/>
        </c:scaling>
        <c:delete val="0"/>
        <c:axPos val="r"/>
        <c:numFmt formatCode="0%" sourceLinked="0"/>
        <c:majorTickMark val="out"/>
        <c:minorTickMark val="none"/>
        <c:tickLblPos val="nextTo"/>
        <c:spPr>
          <a:ln>
            <a:solidFill>
              <a:srgbClr val="DCDCDC"/>
            </a:solidFill>
          </a:ln>
        </c:spPr>
        <c:crossAx val="269047048"/>
        <c:crosses val="max"/>
        <c:crossBetween val="between"/>
      </c:valAx>
      <c:catAx>
        <c:axId val="269047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9047832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  <c:txPr>
        <a:bodyPr/>
        <a:lstStyle/>
        <a:p>
          <a:pPr>
            <a:defRPr sz="900"/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1"/>
          <c:order val="0"/>
          <c:tx>
            <c:strRef>
              <c:f>Obr.11!$D$3</c:f>
              <c:strCache>
                <c:ptCount val="1"/>
                <c:pt idx="0">
                  <c:v>NZ = 1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5691EF2B-3153-4CC9-8CDF-CFCA9944868A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52D0509-29B6-458F-8E3E-A04CE256F33F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4BE14F2-7612-48B0-B284-866D7359C37F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F7225CF-390F-42CE-A848-1C129B44ECBF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Obr.11!$A$4:$B$7</c:f>
              <c:strCache>
                <c:ptCount val="4"/>
                <c:pt idx="0">
                  <c:v>Stavebníctvo</c:v>
                </c:pt>
                <c:pt idx="1">
                  <c:v>Veľko- a 
maloobchod</c:v>
                </c:pt>
                <c:pt idx="2">
                  <c:v>Ubytovanie a 
stravovanie</c:v>
                </c:pt>
                <c:pt idx="3">
                  <c:v>Ostatné 
odvetvia</c:v>
                </c:pt>
              </c:strCache>
            </c:strRef>
          </c:cat>
          <c:val>
            <c:numRef>
              <c:f>Obr.11!$D$4:$D$7</c:f>
              <c:numCache>
                <c:formatCode>#,##0</c:formatCode>
                <c:ptCount val="4"/>
                <c:pt idx="0">
                  <c:v>599</c:v>
                </c:pt>
                <c:pt idx="1">
                  <c:v>433</c:v>
                </c:pt>
                <c:pt idx="2">
                  <c:v>373</c:v>
                </c:pt>
                <c:pt idx="3">
                  <c:v>802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Obr.11!$E$4:$E$7</c15:f>
                <c15:dlblRangeCache>
                  <c:ptCount val="4"/>
                  <c:pt idx="0">
                    <c:v>11.0%</c:v>
                  </c:pt>
                  <c:pt idx="1">
                    <c:v>5.0%</c:v>
                  </c:pt>
                  <c:pt idx="2">
                    <c:v>9.6%</c:v>
                  </c:pt>
                  <c:pt idx="3">
                    <c:v>5.2%</c:v>
                  </c:pt>
                </c15:dlblRangeCache>
              </c15:datalabelsRange>
            </c:ext>
          </c:extLst>
        </c:ser>
        <c:ser>
          <c:idx val="0"/>
          <c:order val="1"/>
          <c:tx>
            <c:strRef>
              <c:f>Obr.11!$C$3</c:f>
              <c:strCache>
                <c:ptCount val="1"/>
                <c:pt idx="0">
                  <c:v>NZ = 0</c:v>
                </c:pt>
              </c:strCache>
            </c:strRef>
          </c:tx>
          <c:invertIfNegative val="0"/>
          <c:cat>
            <c:strRef>
              <c:f>Obr.11!$A$4:$B$7</c:f>
              <c:strCache>
                <c:ptCount val="4"/>
                <c:pt idx="0">
                  <c:v>Stavebníctvo</c:v>
                </c:pt>
                <c:pt idx="1">
                  <c:v>Veľko- a 
maloobchod</c:v>
                </c:pt>
                <c:pt idx="2">
                  <c:v>Ubytovanie a 
stravovanie</c:v>
                </c:pt>
                <c:pt idx="3">
                  <c:v>Ostatné 
odvetvia</c:v>
                </c:pt>
              </c:strCache>
            </c:strRef>
          </c:cat>
          <c:val>
            <c:numRef>
              <c:f>Obr.11!$C$4:$C$7</c:f>
              <c:numCache>
                <c:formatCode>#,##0</c:formatCode>
                <c:ptCount val="4"/>
                <c:pt idx="0">
                  <c:v>4830</c:v>
                </c:pt>
                <c:pt idx="1">
                  <c:v>8221</c:v>
                </c:pt>
                <c:pt idx="2">
                  <c:v>3497</c:v>
                </c:pt>
                <c:pt idx="3">
                  <c:v>14567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9051752"/>
        <c:axId val="269053320"/>
      </c:barChart>
      <c:valAx>
        <c:axId val="269053320"/>
        <c:scaling>
          <c:orientation val="minMax"/>
        </c:scaling>
        <c:delete val="0"/>
        <c:axPos val="b"/>
        <c:majorGridlines>
          <c:spPr>
            <a:ln>
              <a:solidFill>
                <a:srgbClr val="D5D5D5"/>
              </a:solidFill>
            </a:ln>
          </c:spPr>
        </c:majorGridlines>
        <c:numFmt formatCode="_(* #,##0_);_(* \(#,##0\);_(* &quot;-&quot;_);_(@_)" sourceLinked="0"/>
        <c:majorTickMark val="out"/>
        <c:minorTickMark val="none"/>
        <c:tickLblPos val="nextTo"/>
        <c:spPr>
          <a:ln>
            <a:solidFill>
              <a:srgbClr val="D5D5D5"/>
            </a:solidFill>
          </a:ln>
        </c:spPr>
        <c:crossAx val="269051752"/>
        <c:crosses val="max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sk-SK"/>
                    <a:t>Tisíce</a:t>
                  </a:r>
                  <a:r>
                    <a:rPr lang="en-US"/>
                    <a:t> kontrolovan</a:t>
                  </a:r>
                  <a:r>
                    <a:rPr lang="sk-SK"/>
                    <a:t>ý</a:t>
                  </a:r>
                  <a:r>
                    <a:rPr lang="en-US"/>
                    <a:t>ch subjektov</a:t>
                  </a:r>
                  <a:endParaRPr lang="sk-SK"/>
                </a:p>
              </c:rich>
            </c:tx>
          </c:dispUnitsLbl>
        </c:dispUnits>
      </c:valAx>
      <c:catAx>
        <c:axId val="2690517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rgbClr val="D5D5D5"/>
            </a:solidFill>
          </a:ln>
        </c:spPr>
        <c:crossAx val="269053320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Obr.13!$A$4</c:f>
              <c:strCache>
                <c:ptCount val="1"/>
                <c:pt idx="0">
                  <c:v>Vyhľadávanie anomálií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B7194A"/>
              </a:solidFill>
              <a:ln w="9525">
                <a:noFill/>
              </a:ln>
              <a:effectLst/>
            </c:spPr>
          </c:marker>
          <c:xVal>
            <c:numRef>
              <c:f>Obr.13!$C$5:$C$11</c:f>
              <c:numCache>
                <c:formatCode>0.000</c:formatCode>
                <c:ptCount val="7"/>
                <c:pt idx="0">
                  <c:v>0</c:v>
                </c:pt>
                <c:pt idx="1">
                  <c:v>0.15</c:v>
                </c:pt>
                <c:pt idx="2">
                  <c:v>0.375</c:v>
                </c:pt>
                <c:pt idx="3">
                  <c:v>0.22500000000000001</c:v>
                </c:pt>
                <c:pt idx="4">
                  <c:v>0.28749999999999998</c:v>
                </c:pt>
                <c:pt idx="5">
                  <c:v>1</c:v>
                </c:pt>
                <c:pt idx="6">
                  <c:v>0.1875</c:v>
                </c:pt>
              </c:numCache>
            </c:numRef>
          </c:xVal>
          <c:yVal>
            <c:numRef>
              <c:f>Obr.13!$E$5:$E$11</c:f>
              <c:numCache>
                <c:formatCode>0.000</c:formatCode>
                <c:ptCount val="7"/>
                <c:pt idx="0">
                  <c:v>0</c:v>
                </c:pt>
                <c:pt idx="1">
                  <c:v>0.15584416000000001</c:v>
                </c:pt>
                <c:pt idx="2">
                  <c:v>0.12396694</c:v>
                </c:pt>
                <c:pt idx="3">
                  <c:v>0.13043478</c:v>
                </c:pt>
                <c:pt idx="4">
                  <c:v>0.10648148</c:v>
                </c:pt>
                <c:pt idx="5">
                  <c:v>9.5465389999999997E-2</c:v>
                </c:pt>
                <c:pt idx="6">
                  <c:v>0.1875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Obr.13!$A$12</c:f>
              <c:strCache>
                <c:ptCount val="1"/>
                <c:pt idx="0">
                  <c:v>Klasifikácia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5195D3"/>
              </a:solidFill>
              <a:ln w="9525">
                <a:noFill/>
              </a:ln>
              <a:effectLst/>
            </c:spPr>
          </c:marker>
          <c:xVal>
            <c:numRef>
              <c:f>Obr.13!$C$13:$C$19</c:f>
              <c:numCache>
                <c:formatCode>0.000</c:formatCode>
                <c:ptCount val="7"/>
                <c:pt idx="0">
                  <c:v>0.36708859999999999</c:v>
                </c:pt>
                <c:pt idx="1">
                  <c:v>0.48101270000000002</c:v>
                </c:pt>
                <c:pt idx="2">
                  <c:v>0.13924049999999999</c:v>
                </c:pt>
                <c:pt idx="3">
                  <c:v>0.3797468</c:v>
                </c:pt>
                <c:pt idx="4">
                  <c:v>0.49367090000000002</c:v>
                </c:pt>
                <c:pt idx="5">
                  <c:v>0.1518987</c:v>
                </c:pt>
                <c:pt idx="6">
                  <c:v>0.32911390000000001</c:v>
                </c:pt>
              </c:numCache>
            </c:numRef>
          </c:xVal>
          <c:yVal>
            <c:numRef>
              <c:f>Obr.13!$E$13:$E$19</c:f>
              <c:numCache>
                <c:formatCode>0.000</c:formatCode>
                <c:ptCount val="7"/>
                <c:pt idx="0">
                  <c:v>0.31521738999999999</c:v>
                </c:pt>
                <c:pt idx="1">
                  <c:v>0.26760562999999998</c:v>
                </c:pt>
                <c:pt idx="2">
                  <c:v>0.5</c:v>
                </c:pt>
                <c:pt idx="3">
                  <c:v>0.25862068999999999</c:v>
                </c:pt>
                <c:pt idx="4">
                  <c:v>0.23636364000000001</c:v>
                </c:pt>
                <c:pt idx="5">
                  <c:v>0.23076922999999999</c:v>
                </c:pt>
                <c:pt idx="6">
                  <c:v>0.30232557999999998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048224"/>
        <c:axId val="269048616"/>
      </c:scatterChart>
      <c:valAx>
        <c:axId val="26904822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Senzitivita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69048616"/>
        <c:crosses val="autoZero"/>
        <c:crossBetween val="midCat"/>
      </c:valAx>
      <c:valAx>
        <c:axId val="26904861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Pozitívna prediktívna hodnota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69048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1616222222222226"/>
          <c:y val="6.1148148148148146E-2"/>
          <c:w val="0.23209703703703705"/>
          <c:h val="0.15875111111111112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Obr.14!$A$5</c:f>
              <c:strCache>
                <c:ptCount val="1"/>
                <c:pt idx="0">
                  <c:v>Stavebníctvo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noFill/>
              <a:ln w="19050">
                <a:solidFill>
                  <a:srgbClr val="5195D3"/>
                </a:solidFill>
              </a:ln>
              <a:effectLst/>
            </c:spPr>
          </c:marker>
          <c:xVal>
            <c:numRef>
              <c:f>Obr.14!$C$5</c:f>
              <c:numCache>
                <c:formatCode>0.000</c:formatCode>
                <c:ptCount val="1"/>
                <c:pt idx="0">
                  <c:v>0.2105263</c:v>
                </c:pt>
              </c:numCache>
            </c:numRef>
          </c:xVal>
          <c:yVal>
            <c:numRef>
              <c:f>Obr.14!$E$5</c:f>
              <c:numCache>
                <c:formatCode>0.000</c:formatCode>
                <c:ptCount val="1"/>
                <c:pt idx="0">
                  <c:v>0.20408163000000001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Obr.14!$A$6</c:f>
              <c:strCache>
                <c:ptCount val="1"/>
                <c:pt idx="0">
                  <c:v>Veľko- a maloobchod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noFill/>
              <a:ln w="19050">
                <a:solidFill>
                  <a:srgbClr val="B7194A"/>
                </a:solidFill>
              </a:ln>
              <a:effectLst/>
            </c:spPr>
          </c:marker>
          <c:xVal>
            <c:numRef>
              <c:f>Obr.14!$C$6</c:f>
              <c:numCache>
                <c:formatCode>0.000</c:formatCode>
                <c:ptCount val="1"/>
                <c:pt idx="0">
                  <c:v>0.16176470000000001</c:v>
                </c:pt>
              </c:numCache>
            </c:numRef>
          </c:xVal>
          <c:yVal>
            <c:numRef>
              <c:f>Obr.14!$E$6</c:f>
              <c:numCache>
                <c:formatCode>0.000</c:formatCode>
                <c:ptCount val="1"/>
                <c:pt idx="0">
                  <c:v>0.1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Obr.14!$A$7</c:f>
              <c:strCache>
                <c:ptCount val="1"/>
                <c:pt idx="0">
                  <c:v>Ubytovanie a stravovanie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noFill/>
              <a:ln w="19050">
                <a:solidFill>
                  <a:srgbClr val="A5A5A5"/>
                </a:solidFill>
              </a:ln>
              <a:effectLst/>
            </c:spPr>
          </c:marker>
          <c:xVal>
            <c:numRef>
              <c:f>Obr.14!$C$7</c:f>
              <c:numCache>
                <c:formatCode>0.000</c:formatCode>
                <c:ptCount val="1"/>
                <c:pt idx="0">
                  <c:v>0.3396226</c:v>
                </c:pt>
              </c:numCache>
            </c:numRef>
          </c:xVal>
          <c:yVal>
            <c:numRef>
              <c:f>Obr.14!$E$7</c:f>
              <c:numCache>
                <c:formatCode>0.000</c:formatCode>
                <c:ptCount val="1"/>
                <c:pt idx="0">
                  <c:v>0.19565216999999999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Obr.14!$A$8</c:f>
              <c:strCache>
                <c:ptCount val="1"/>
                <c:pt idx="0">
                  <c:v>Ostatné odvetvia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noFill/>
              <a:ln w="19050">
                <a:solidFill>
                  <a:srgbClr val="F7C1D2"/>
                </a:solidFill>
              </a:ln>
              <a:effectLst/>
            </c:spPr>
          </c:marker>
          <c:xVal>
            <c:numRef>
              <c:f>Obr.14!$C$8</c:f>
              <c:numCache>
                <c:formatCode>0.000</c:formatCode>
                <c:ptCount val="1"/>
                <c:pt idx="0">
                  <c:v>0.16216220000000001</c:v>
                </c:pt>
              </c:numCache>
            </c:numRef>
          </c:xVal>
          <c:yVal>
            <c:numRef>
              <c:f>Obr.14!$E$8</c:f>
              <c:numCache>
                <c:formatCode>0.000</c:formatCode>
                <c:ptCount val="1"/>
                <c:pt idx="0">
                  <c:v>8.0357139999999994E-2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Obr.14!$A$10</c:f>
              <c:strCache>
                <c:ptCount val="1"/>
                <c:pt idx="0">
                  <c:v>Stavebníctvo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19050">
                <a:solidFill>
                  <a:srgbClr val="5195D3"/>
                </a:solidFill>
              </a:ln>
              <a:effectLst/>
            </c:spPr>
          </c:marker>
          <c:xVal>
            <c:numRef>
              <c:f>Obr.14!$C$10</c:f>
              <c:numCache>
                <c:formatCode>0.000</c:formatCode>
                <c:ptCount val="1"/>
                <c:pt idx="0">
                  <c:v>0.27160489999999998</c:v>
                </c:pt>
              </c:numCache>
            </c:numRef>
          </c:xVal>
          <c:yVal>
            <c:numRef>
              <c:f>Obr.14!$E$10</c:f>
              <c:numCache>
                <c:formatCode>0.000</c:formatCode>
                <c:ptCount val="1"/>
                <c:pt idx="0">
                  <c:v>0.26506024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Obr.14!$A$11</c:f>
              <c:strCache>
                <c:ptCount val="1"/>
                <c:pt idx="0">
                  <c:v>Veľko- a maloobchod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B7194A"/>
              </a:solidFill>
              <a:ln w="19050">
                <a:solidFill>
                  <a:srgbClr val="B7194A"/>
                </a:solidFill>
              </a:ln>
              <a:effectLst/>
            </c:spPr>
          </c:marker>
          <c:xVal>
            <c:numRef>
              <c:f>Obr.14!$C$11</c:f>
              <c:numCache>
                <c:formatCode>0.000</c:formatCode>
                <c:ptCount val="1"/>
                <c:pt idx="0">
                  <c:v>0.21311479999999999</c:v>
                </c:pt>
              </c:numCache>
            </c:numRef>
          </c:xVal>
          <c:yVal>
            <c:numRef>
              <c:f>Obr.14!$E$11</c:f>
              <c:numCache>
                <c:formatCode>0.000</c:formatCode>
                <c:ptCount val="1"/>
                <c:pt idx="0">
                  <c:v>7.784431E-2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Obr.14!$A$12</c:f>
              <c:strCache>
                <c:ptCount val="1"/>
                <c:pt idx="0">
                  <c:v>Ubytovanie a stravovanie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A5A5A5"/>
              </a:solidFill>
              <a:ln w="19050">
                <a:solidFill>
                  <a:srgbClr val="A5A5A5"/>
                </a:solidFill>
              </a:ln>
              <a:effectLst/>
            </c:spPr>
          </c:marker>
          <c:xVal>
            <c:numRef>
              <c:f>Obr.14!$C$12</c:f>
              <c:numCache>
                <c:formatCode>0.000</c:formatCode>
                <c:ptCount val="1"/>
                <c:pt idx="0">
                  <c:v>0.45652169999999997</c:v>
                </c:pt>
              </c:numCache>
            </c:numRef>
          </c:xVal>
          <c:yVal>
            <c:numRef>
              <c:f>Obr.14!$E$12</c:f>
              <c:numCache>
                <c:formatCode>0.000</c:formatCode>
                <c:ptCount val="1"/>
                <c:pt idx="0">
                  <c:v>0.20192308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Obr.14!$A$13</c:f>
              <c:strCache>
                <c:ptCount val="1"/>
                <c:pt idx="0">
                  <c:v>Ostatné odvetvia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7C1D2"/>
              </a:solidFill>
              <a:ln w="19050">
                <a:solidFill>
                  <a:srgbClr val="F7C1D2"/>
                </a:solidFill>
              </a:ln>
              <a:effectLst/>
            </c:spPr>
          </c:marker>
          <c:xVal>
            <c:numRef>
              <c:f>Obr.14!$C$13</c:f>
              <c:numCache>
                <c:formatCode>0.000</c:formatCode>
                <c:ptCount val="1"/>
                <c:pt idx="0">
                  <c:v>0.1666667</c:v>
                </c:pt>
              </c:numCache>
            </c:numRef>
          </c:xVal>
          <c:yVal>
            <c:numRef>
              <c:f>Obr.14!$E$13</c:f>
              <c:numCache>
                <c:formatCode>0.000</c:formatCode>
                <c:ptCount val="1"/>
                <c:pt idx="0">
                  <c:v>0.12418301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054496"/>
        <c:axId val="269049008"/>
      </c:scatterChart>
      <c:valAx>
        <c:axId val="269054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Senzitivita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69049008"/>
        <c:crosses val="autoZero"/>
        <c:crossBetween val="midCat"/>
        <c:majorUnit val="0.1"/>
        <c:minorUnit val="5.000000000000001E-2"/>
      </c:valAx>
      <c:valAx>
        <c:axId val="269049008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Pozi</a:t>
                </a:r>
                <a:r>
                  <a:rPr lang="sk-SK"/>
                  <a:t>tívna prediktívna hodnota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69054496"/>
        <c:crosses val="autoZero"/>
        <c:crossBetween val="midCat"/>
        <c:majorUnit val="0.1"/>
        <c:minorUnit val="5.000000000000001E-2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2083037037037043"/>
          <c:y val="6.5851851851851856E-2"/>
          <c:w val="0.51130222222222221"/>
          <c:h val="0.27203703703703702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Obr.15!$C$3</c:f>
              <c:strCache>
                <c:ptCount val="1"/>
                <c:pt idx="0">
                  <c:v>BA</c:v>
                </c:pt>
              </c:strCache>
            </c:strRef>
          </c:tx>
          <c:invertIfNegative val="0"/>
          <c:cat>
            <c:strRef>
              <c:f>Obr.15!$A$4:$B$7</c:f>
              <c:strCache>
                <c:ptCount val="4"/>
                <c:pt idx="0">
                  <c:v>Stavebníctvo</c:v>
                </c:pt>
                <c:pt idx="1">
                  <c:v>Veľko- a 
maloobchod</c:v>
                </c:pt>
                <c:pt idx="2">
                  <c:v>Ubytovanie a 
stravovanie</c:v>
                </c:pt>
                <c:pt idx="3">
                  <c:v>Ostatné 
odvetvia</c:v>
                </c:pt>
              </c:strCache>
            </c:strRef>
          </c:cat>
          <c:val>
            <c:numRef>
              <c:f>Obr.15!$C$4:$C$7</c:f>
              <c:numCache>
                <c:formatCode>0.0%</c:formatCode>
                <c:ptCount val="4"/>
                <c:pt idx="0">
                  <c:v>9.6385540000000006E-2</c:v>
                </c:pt>
                <c:pt idx="1">
                  <c:v>4.6357620000000002E-2</c:v>
                </c:pt>
                <c:pt idx="2">
                  <c:v>0.13414634</c:v>
                </c:pt>
                <c:pt idx="3">
                  <c:v>5.7919619999999998E-2</c:v>
                </c:pt>
              </c:numCache>
            </c:numRef>
          </c:val>
        </c:ser>
        <c:ser>
          <c:idx val="1"/>
          <c:order val="1"/>
          <c:tx>
            <c:strRef>
              <c:f>Obr.15!$D$3</c:f>
              <c:strCache>
                <c:ptCount val="1"/>
                <c:pt idx="0">
                  <c:v>TT</c:v>
                </c:pt>
              </c:strCache>
            </c:strRef>
          </c:tx>
          <c:invertIfNegative val="0"/>
          <c:cat>
            <c:strRef>
              <c:f>Obr.15!$A$4:$B$7</c:f>
              <c:strCache>
                <c:ptCount val="4"/>
                <c:pt idx="0">
                  <c:v>Stavebníctvo</c:v>
                </c:pt>
                <c:pt idx="1">
                  <c:v>Veľko- a 
maloobchod</c:v>
                </c:pt>
                <c:pt idx="2">
                  <c:v>Ubytovanie a 
stravovanie</c:v>
                </c:pt>
                <c:pt idx="3">
                  <c:v>Ostatné 
odvetvia</c:v>
                </c:pt>
              </c:strCache>
            </c:strRef>
          </c:cat>
          <c:val>
            <c:numRef>
              <c:f>Obr.15!$D$4:$D$7</c:f>
              <c:numCache>
                <c:formatCode>0.0%</c:formatCode>
                <c:ptCount val="4"/>
                <c:pt idx="0">
                  <c:v>0.11731844</c:v>
                </c:pt>
                <c:pt idx="1">
                  <c:v>3.2332560000000003E-2</c:v>
                </c:pt>
                <c:pt idx="2">
                  <c:v>4.2016810000000002E-2</c:v>
                </c:pt>
                <c:pt idx="3">
                  <c:v>3.349282E-2</c:v>
                </c:pt>
              </c:numCache>
            </c:numRef>
          </c:val>
        </c:ser>
        <c:ser>
          <c:idx val="2"/>
          <c:order val="2"/>
          <c:tx>
            <c:strRef>
              <c:f>Obr.15!$E$3</c:f>
              <c:strCache>
                <c:ptCount val="1"/>
                <c:pt idx="0">
                  <c:v>TN</c:v>
                </c:pt>
              </c:strCache>
            </c:strRef>
          </c:tx>
          <c:invertIfNegative val="0"/>
          <c:cat>
            <c:strRef>
              <c:f>Obr.15!$A$4:$B$7</c:f>
              <c:strCache>
                <c:ptCount val="4"/>
                <c:pt idx="0">
                  <c:v>Stavebníctvo</c:v>
                </c:pt>
                <c:pt idx="1">
                  <c:v>Veľko- a 
maloobchod</c:v>
                </c:pt>
                <c:pt idx="2">
                  <c:v>Ubytovanie a 
stravovanie</c:v>
                </c:pt>
                <c:pt idx="3">
                  <c:v>Ostatné 
odvetvia</c:v>
                </c:pt>
              </c:strCache>
            </c:strRef>
          </c:cat>
          <c:val>
            <c:numRef>
              <c:f>Obr.15!$E$4:$E$7</c:f>
              <c:numCache>
                <c:formatCode>0.0%</c:formatCode>
                <c:ptCount val="4"/>
                <c:pt idx="0">
                  <c:v>0.10344828</c:v>
                </c:pt>
                <c:pt idx="1">
                  <c:v>1.9503550000000001E-2</c:v>
                </c:pt>
                <c:pt idx="2">
                  <c:v>5.5045869999999997E-2</c:v>
                </c:pt>
                <c:pt idx="3">
                  <c:v>2.1303260000000001E-2</c:v>
                </c:pt>
              </c:numCache>
            </c:numRef>
          </c:val>
        </c:ser>
        <c:ser>
          <c:idx val="3"/>
          <c:order val="3"/>
          <c:tx>
            <c:strRef>
              <c:f>Obr.15!$F$3</c:f>
              <c:strCache>
                <c:ptCount val="1"/>
                <c:pt idx="0">
                  <c:v>NR</c:v>
                </c:pt>
              </c:strCache>
            </c:strRef>
          </c:tx>
          <c:invertIfNegative val="0"/>
          <c:cat>
            <c:strRef>
              <c:f>Obr.15!$A$4:$B$7</c:f>
              <c:strCache>
                <c:ptCount val="4"/>
                <c:pt idx="0">
                  <c:v>Stavebníctvo</c:v>
                </c:pt>
                <c:pt idx="1">
                  <c:v>Veľko- a 
maloobchod</c:v>
                </c:pt>
                <c:pt idx="2">
                  <c:v>Ubytovanie a 
stravovanie</c:v>
                </c:pt>
                <c:pt idx="3">
                  <c:v>Ostatné 
odvetvia</c:v>
                </c:pt>
              </c:strCache>
            </c:strRef>
          </c:cat>
          <c:val>
            <c:numRef>
              <c:f>Obr.15!$F$4:$F$7</c:f>
              <c:numCache>
                <c:formatCode>0.0%</c:formatCode>
                <c:ptCount val="4"/>
                <c:pt idx="0">
                  <c:v>9.1666670000000006E-2</c:v>
                </c:pt>
                <c:pt idx="1">
                  <c:v>2.257636E-2</c:v>
                </c:pt>
                <c:pt idx="2">
                  <c:v>4.1322310000000001E-2</c:v>
                </c:pt>
                <c:pt idx="3">
                  <c:v>3.2150779999999997E-2</c:v>
                </c:pt>
              </c:numCache>
            </c:numRef>
          </c:val>
        </c:ser>
        <c:ser>
          <c:idx val="4"/>
          <c:order val="4"/>
          <c:tx>
            <c:strRef>
              <c:f>Obr.15!$G$3</c:f>
              <c:strCache>
                <c:ptCount val="1"/>
                <c:pt idx="0">
                  <c:v>ZA</c:v>
                </c:pt>
              </c:strCache>
            </c:strRef>
          </c:tx>
          <c:invertIfNegative val="0"/>
          <c:cat>
            <c:strRef>
              <c:f>Obr.15!$A$4:$B$7</c:f>
              <c:strCache>
                <c:ptCount val="4"/>
                <c:pt idx="0">
                  <c:v>Stavebníctvo</c:v>
                </c:pt>
                <c:pt idx="1">
                  <c:v>Veľko- a 
maloobchod</c:v>
                </c:pt>
                <c:pt idx="2">
                  <c:v>Ubytovanie a 
stravovanie</c:v>
                </c:pt>
                <c:pt idx="3">
                  <c:v>Ostatné 
odvetvia</c:v>
                </c:pt>
              </c:strCache>
            </c:strRef>
          </c:cat>
          <c:val>
            <c:numRef>
              <c:f>Obr.15!$G$4:$G$7</c:f>
              <c:numCache>
                <c:formatCode>0.0%</c:formatCode>
                <c:ptCount val="4"/>
                <c:pt idx="0">
                  <c:v>6.8870520000000005E-2</c:v>
                </c:pt>
                <c:pt idx="1">
                  <c:v>2.7700829999999999E-2</c:v>
                </c:pt>
                <c:pt idx="2">
                  <c:v>4.8192770000000003E-2</c:v>
                </c:pt>
                <c:pt idx="3">
                  <c:v>2.1864209999999999E-2</c:v>
                </c:pt>
              </c:numCache>
            </c:numRef>
          </c:val>
        </c:ser>
        <c:ser>
          <c:idx val="5"/>
          <c:order val="5"/>
          <c:tx>
            <c:strRef>
              <c:f>Obr.15!$H$3</c:f>
              <c:strCache>
                <c:ptCount val="1"/>
                <c:pt idx="0">
                  <c:v>BB</c:v>
                </c:pt>
              </c:strCache>
            </c:strRef>
          </c:tx>
          <c:invertIfNegative val="0"/>
          <c:cat>
            <c:strRef>
              <c:f>Obr.15!$A$4:$B$7</c:f>
              <c:strCache>
                <c:ptCount val="4"/>
                <c:pt idx="0">
                  <c:v>Stavebníctvo</c:v>
                </c:pt>
                <c:pt idx="1">
                  <c:v>Veľko- a 
maloobchod</c:v>
                </c:pt>
                <c:pt idx="2">
                  <c:v>Ubytovanie a 
stravovanie</c:v>
                </c:pt>
                <c:pt idx="3">
                  <c:v>Ostatné 
odvetvia</c:v>
                </c:pt>
              </c:strCache>
            </c:strRef>
          </c:cat>
          <c:val>
            <c:numRef>
              <c:f>Obr.15!$H$4:$H$7</c:f>
              <c:numCache>
                <c:formatCode>0.0%</c:formatCode>
                <c:ptCount val="4"/>
                <c:pt idx="0">
                  <c:v>0.15104166999999999</c:v>
                </c:pt>
                <c:pt idx="1">
                  <c:v>2.6315789999999999E-2</c:v>
                </c:pt>
                <c:pt idx="2">
                  <c:v>7.368421E-2</c:v>
                </c:pt>
                <c:pt idx="3">
                  <c:v>4.9275359999999997E-2</c:v>
                </c:pt>
              </c:numCache>
            </c:numRef>
          </c:val>
        </c:ser>
        <c:ser>
          <c:idx val="6"/>
          <c:order val="6"/>
          <c:tx>
            <c:strRef>
              <c:f>Obr.15!$I$3</c:f>
              <c:strCache>
                <c:ptCount val="1"/>
                <c:pt idx="0">
                  <c:v>PO</c:v>
                </c:pt>
              </c:strCache>
            </c:strRef>
          </c:tx>
          <c:invertIfNegative val="0"/>
          <c:cat>
            <c:strRef>
              <c:f>Obr.15!$A$4:$B$7</c:f>
              <c:strCache>
                <c:ptCount val="4"/>
                <c:pt idx="0">
                  <c:v>Stavebníctvo</c:v>
                </c:pt>
                <c:pt idx="1">
                  <c:v>Veľko- a 
maloobchod</c:v>
                </c:pt>
                <c:pt idx="2">
                  <c:v>Ubytovanie a 
stravovanie</c:v>
                </c:pt>
                <c:pt idx="3">
                  <c:v>Ostatné 
odvetvia</c:v>
                </c:pt>
              </c:strCache>
            </c:strRef>
          </c:cat>
          <c:val>
            <c:numRef>
              <c:f>Obr.15!$I$4:$I$7</c:f>
              <c:numCache>
                <c:formatCode>0.0%</c:formatCode>
                <c:ptCount val="4"/>
                <c:pt idx="0">
                  <c:v>0.13</c:v>
                </c:pt>
                <c:pt idx="1">
                  <c:v>2.2727270000000001E-2</c:v>
                </c:pt>
                <c:pt idx="2">
                  <c:v>3.5714290000000003E-2</c:v>
                </c:pt>
                <c:pt idx="3">
                  <c:v>2.269504E-2</c:v>
                </c:pt>
              </c:numCache>
            </c:numRef>
          </c:val>
        </c:ser>
        <c:ser>
          <c:idx val="7"/>
          <c:order val="7"/>
          <c:tx>
            <c:strRef>
              <c:f>Obr.15!$J$3</c:f>
              <c:strCache>
                <c:ptCount val="1"/>
                <c:pt idx="0">
                  <c:v>KE</c:v>
                </c:pt>
              </c:strCache>
            </c:strRef>
          </c:tx>
          <c:invertIfNegative val="0"/>
          <c:cat>
            <c:strRef>
              <c:f>Obr.15!$A$4:$B$7</c:f>
              <c:strCache>
                <c:ptCount val="4"/>
                <c:pt idx="0">
                  <c:v>Stavebníctvo</c:v>
                </c:pt>
                <c:pt idx="1">
                  <c:v>Veľko- a 
maloobchod</c:v>
                </c:pt>
                <c:pt idx="2">
                  <c:v>Ubytovanie a 
stravovanie</c:v>
                </c:pt>
                <c:pt idx="3">
                  <c:v>Ostatné 
odvetvia</c:v>
                </c:pt>
              </c:strCache>
            </c:strRef>
          </c:cat>
          <c:val>
            <c:numRef>
              <c:f>Obr.15!$J$4:$J$7</c:f>
              <c:numCache>
                <c:formatCode>0.0%</c:formatCode>
                <c:ptCount val="4"/>
                <c:pt idx="0">
                  <c:v>0.1120944</c:v>
                </c:pt>
                <c:pt idx="1">
                  <c:v>3.2467530000000001E-2</c:v>
                </c:pt>
                <c:pt idx="2">
                  <c:v>8.4210530000000006E-2</c:v>
                </c:pt>
                <c:pt idx="3">
                  <c:v>3.5308949999999999E-2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050968"/>
        <c:axId val="269049792"/>
      </c:barChart>
      <c:catAx>
        <c:axId val="2690509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rgbClr val="D5D5D5"/>
            </a:solidFill>
          </a:ln>
        </c:spPr>
        <c:crossAx val="269049792"/>
        <c:crosses val="autoZero"/>
        <c:auto val="1"/>
        <c:lblAlgn val="ctr"/>
        <c:lblOffset val="100"/>
        <c:noMultiLvlLbl val="0"/>
      </c:catAx>
      <c:valAx>
        <c:axId val="269049792"/>
        <c:scaling>
          <c:orientation val="minMax"/>
          <c:max val="0.16000000000000003"/>
          <c:min val="0"/>
        </c:scaling>
        <c:delete val="0"/>
        <c:axPos val="b"/>
        <c:majorGridlines>
          <c:spPr>
            <a:ln>
              <a:solidFill>
                <a:srgbClr val="D5D5D5"/>
              </a:solidFill>
            </a:ln>
          </c:spPr>
        </c:majorGridlines>
        <c:minorGridlines>
          <c:spPr>
            <a:ln>
              <a:noFill/>
            </a:ln>
          </c:spPr>
        </c:minorGridlines>
        <c:numFmt formatCode="0%" sourceLinked="0"/>
        <c:majorTickMark val="out"/>
        <c:minorTickMark val="none"/>
        <c:tickLblPos val="nextTo"/>
        <c:spPr>
          <a:ln>
            <a:solidFill>
              <a:srgbClr val="D5D5D5"/>
            </a:solidFill>
          </a:ln>
        </c:spPr>
        <c:crossAx val="269050968"/>
        <c:crosses val="max"/>
        <c:crossBetween val="between"/>
        <c:minorUnit val="2.5000000000000005E-2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Obr.17!$C$3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5195D3"/>
            </a:solidFill>
            <a:ln>
              <a:solidFill>
                <a:srgbClr val="DCDCDC"/>
              </a:solidFill>
            </a:ln>
          </c:spPr>
          <c:invertIfNegative val="0"/>
          <c:cat>
            <c:strRef>
              <c:f>Obr.17!$A$4:$B$7</c:f>
              <c:strCache>
                <c:ptCount val="4"/>
                <c:pt idx="0">
                  <c:v>Stavebníctvo</c:v>
                </c:pt>
                <c:pt idx="1">
                  <c:v>Veľko- a maloobchod</c:v>
                </c:pt>
                <c:pt idx="2">
                  <c:v>Ubytovanie a stravovanie</c:v>
                </c:pt>
                <c:pt idx="3">
                  <c:v>Ostatné odvetvia</c:v>
                </c:pt>
              </c:strCache>
            </c:strRef>
          </c:cat>
          <c:val>
            <c:numRef>
              <c:f>Obr.17!$C$4:$C$7</c:f>
              <c:numCache>
                <c:formatCode>0.0%</c:formatCode>
                <c:ptCount val="4"/>
                <c:pt idx="0">
                  <c:v>0.11118190999999999</c:v>
                </c:pt>
                <c:pt idx="1">
                  <c:v>5.7399869999999999E-2</c:v>
                </c:pt>
                <c:pt idx="2">
                  <c:v>9.3807760000000004E-2</c:v>
                </c:pt>
                <c:pt idx="3">
                  <c:v>6.7070589999999999E-2</c:v>
                </c:pt>
              </c:numCache>
            </c:numRef>
          </c:val>
        </c:ser>
        <c:ser>
          <c:idx val="1"/>
          <c:order val="1"/>
          <c:tx>
            <c:strRef>
              <c:f>Obr.17!$D$3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5195D3"/>
            </a:solidFill>
            <a:ln>
              <a:solidFill>
                <a:srgbClr val="DCDCDC"/>
              </a:solidFill>
            </a:ln>
          </c:spPr>
          <c:invertIfNegative val="0"/>
          <c:cat>
            <c:strRef>
              <c:f>Obr.17!$A$4:$B$7</c:f>
              <c:strCache>
                <c:ptCount val="4"/>
                <c:pt idx="0">
                  <c:v>Stavebníctvo</c:v>
                </c:pt>
                <c:pt idx="1">
                  <c:v>Veľko- a maloobchod</c:v>
                </c:pt>
                <c:pt idx="2">
                  <c:v>Ubytovanie a stravovanie</c:v>
                </c:pt>
                <c:pt idx="3">
                  <c:v>Ostatné odvetvia</c:v>
                </c:pt>
              </c:strCache>
            </c:strRef>
          </c:cat>
          <c:val>
            <c:numRef>
              <c:f>Obr.17!$D$4:$D$7</c:f>
              <c:numCache>
                <c:formatCode>0.0%</c:formatCode>
                <c:ptCount val="4"/>
                <c:pt idx="0">
                  <c:v>8.9305099999999998E-2</c:v>
                </c:pt>
                <c:pt idx="1">
                  <c:v>5.0384459999999999E-2</c:v>
                </c:pt>
                <c:pt idx="2">
                  <c:v>8.1614350000000002E-2</c:v>
                </c:pt>
                <c:pt idx="3">
                  <c:v>5.749899E-2</c:v>
                </c:pt>
              </c:numCache>
            </c:numRef>
          </c:val>
        </c:ser>
        <c:ser>
          <c:idx val="2"/>
          <c:order val="2"/>
          <c:tx>
            <c:strRef>
              <c:f>Obr.17!$E$3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5195D3"/>
            </a:solidFill>
            <a:ln>
              <a:solidFill>
                <a:srgbClr val="DCDCDC"/>
              </a:solidFill>
            </a:ln>
          </c:spPr>
          <c:invertIfNegative val="0"/>
          <c:cat>
            <c:strRef>
              <c:f>Obr.17!$A$4:$B$7</c:f>
              <c:strCache>
                <c:ptCount val="4"/>
                <c:pt idx="0">
                  <c:v>Stavebníctvo</c:v>
                </c:pt>
                <c:pt idx="1">
                  <c:v>Veľko- a maloobchod</c:v>
                </c:pt>
                <c:pt idx="2">
                  <c:v>Ubytovanie a stravovanie</c:v>
                </c:pt>
                <c:pt idx="3">
                  <c:v>Ostatné odvetvia</c:v>
                </c:pt>
              </c:strCache>
            </c:strRef>
          </c:cat>
          <c:val>
            <c:numRef>
              <c:f>Obr.17!$E$4:$E$7</c:f>
              <c:numCache>
                <c:formatCode>0.0%</c:formatCode>
                <c:ptCount val="4"/>
                <c:pt idx="0">
                  <c:v>9.9375350000000001E-2</c:v>
                </c:pt>
                <c:pt idx="1">
                  <c:v>5.7190919999999999E-2</c:v>
                </c:pt>
                <c:pt idx="2">
                  <c:v>8.4775089999999997E-2</c:v>
                </c:pt>
                <c:pt idx="3">
                  <c:v>5.7294930000000001E-2</c:v>
                </c:pt>
              </c:numCache>
            </c:numRef>
          </c:val>
        </c:ser>
        <c:ser>
          <c:idx val="3"/>
          <c:order val="3"/>
          <c:tx>
            <c:strRef>
              <c:f>Obr.17!$F$3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5195D3"/>
            </a:solidFill>
            <a:ln>
              <a:solidFill>
                <a:srgbClr val="DCDCDC"/>
              </a:solidFill>
            </a:ln>
          </c:spPr>
          <c:invertIfNegative val="0"/>
          <c:cat>
            <c:strRef>
              <c:f>Obr.17!$A$4:$B$7</c:f>
              <c:strCache>
                <c:ptCount val="4"/>
                <c:pt idx="0">
                  <c:v>Stavebníctvo</c:v>
                </c:pt>
                <c:pt idx="1">
                  <c:v>Veľko- a maloobchod</c:v>
                </c:pt>
                <c:pt idx="2">
                  <c:v>Ubytovanie a stravovanie</c:v>
                </c:pt>
                <c:pt idx="3">
                  <c:v>Ostatné odvetvia</c:v>
                </c:pt>
              </c:strCache>
            </c:strRef>
          </c:cat>
          <c:val>
            <c:numRef>
              <c:f>Obr.17!$F$4:$F$7</c:f>
              <c:numCache>
                <c:formatCode>0.0%</c:formatCode>
                <c:ptCount val="4"/>
                <c:pt idx="0">
                  <c:v>5.9677040000000001E-2</c:v>
                </c:pt>
                <c:pt idx="1">
                  <c:v>2.645198E-2</c:v>
                </c:pt>
                <c:pt idx="2">
                  <c:v>5.5168719999999997E-2</c:v>
                </c:pt>
                <c:pt idx="3">
                  <c:v>3.7380730000000001E-2</c:v>
                </c:pt>
              </c:numCache>
            </c:numRef>
          </c:val>
        </c:ser>
        <c:ser>
          <c:idx val="5"/>
          <c:order val="4"/>
          <c:tx>
            <c:strRef>
              <c:f>Obr.17!$G$3</c:f>
              <c:strCache>
                <c:ptCount val="1"/>
                <c:pt idx="0">
                  <c:v>model</c:v>
                </c:pt>
              </c:strCache>
            </c:strRef>
          </c:tx>
          <c:spPr>
            <a:solidFill>
              <a:srgbClr val="B7194A"/>
            </a:solidFill>
            <a:ln>
              <a:solidFill>
                <a:srgbClr val="DCDCDC"/>
              </a:solidFill>
            </a:ln>
          </c:spPr>
          <c:invertIfNegative val="0"/>
          <c:cat>
            <c:strRef>
              <c:f>Obr.17!$A$4:$B$7</c:f>
              <c:strCache>
                <c:ptCount val="4"/>
                <c:pt idx="0">
                  <c:v>Stavebníctvo</c:v>
                </c:pt>
                <c:pt idx="1">
                  <c:v>Veľko- a maloobchod</c:v>
                </c:pt>
                <c:pt idx="2">
                  <c:v>Ubytovanie a stravovanie</c:v>
                </c:pt>
                <c:pt idx="3">
                  <c:v>Ostatné odvetvia</c:v>
                </c:pt>
              </c:strCache>
            </c:strRef>
          </c:cat>
          <c:val>
            <c:numRef>
              <c:f>Obr.17!$G$4:$G$7</c:f>
              <c:numCache>
                <c:formatCode>0.0%</c:formatCode>
                <c:ptCount val="4"/>
                <c:pt idx="0">
                  <c:v>0.26500000000000001</c:v>
                </c:pt>
                <c:pt idx="1">
                  <c:v>0.1</c:v>
                </c:pt>
                <c:pt idx="2">
                  <c:v>0.20200000000000001</c:v>
                </c:pt>
                <c:pt idx="3">
                  <c:v>0.124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052144"/>
        <c:axId val="268045544"/>
      </c:barChart>
      <c:catAx>
        <c:axId val="26905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DCDCDC"/>
            </a:solidFill>
          </a:ln>
        </c:spPr>
        <c:crossAx val="268045544"/>
        <c:crosses val="autoZero"/>
        <c:auto val="1"/>
        <c:lblAlgn val="ctr"/>
        <c:lblOffset val="100"/>
        <c:noMultiLvlLbl val="0"/>
      </c:catAx>
      <c:valAx>
        <c:axId val="268045544"/>
        <c:scaling>
          <c:orientation val="minMax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rgbClr val="DCDCDC"/>
            </a:solidFill>
          </a:ln>
        </c:spPr>
        <c:crossAx val="2690521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sk-SK" sz="1100"/>
              <a:t>Kumulatívne zisky - </a:t>
            </a:r>
            <a:r>
              <a:rPr lang="en-US" sz="1100"/>
              <a:t>Stavebníctvo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'Obr. 18-19'!$B$4</c:f>
              <c:strCache>
                <c:ptCount val="1"/>
                <c:pt idx="0">
                  <c:v>Stavebníctvo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'Obr. 18-19'!$A$5:$A$54</c:f>
              <c:numCache>
                <c:formatCode>General</c:formatCode>
                <c:ptCount val="5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  <c:pt idx="16">
                  <c:v>34</c:v>
                </c:pt>
                <c:pt idx="17">
                  <c:v>36</c:v>
                </c:pt>
                <c:pt idx="18">
                  <c:v>38</c:v>
                </c:pt>
                <c:pt idx="19">
                  <c:v>40</c:v>
                </c:pt>
                <c:pt idx="20">
                  <c:v>42</c:v>
                </c:pt>
                <c:pt idx="21">
                  <c:v>44</c:v>
                </c:pt>
                <c:pt idx="22">
                  <c:v>46</c:v>
                </c:pt>
                <c:pt idx="23">
                  <c:v>48</c:v>
                </c:pt>
                <c:pt idx="24">
                  <c:v>50</c:v>
                </c:pt>
                <c:pt idx="25">
                  <c:v>52</c:v>
                </c:pt>
                <c:pt idx="26">
                  <c:v>54</c:v>
                </c:pt>
                <c:pt idx="27">
                  <c:v>56</c:v>
                </c:pt>
                <c:pt idx="28">
                  <c:v>58</c:v>
                </c:pt>
                <c:pt idx="29">
                  <c:v>60</c:v>
                </c:pt>
                <c:pt idx="30">
                  <c:v>62</c:v>
                </c:pt>
                <c:pt idx="31">
                  <c:v>64</c:v>
                </c:pt>
                <c:pt idx="32">
                  <c:v>66</c:v>
                </c:pt>
                <c:pt idx="33">
                  <c:v>68</c:v>
                </c:pt>
                <c:pt idx="34">
                  <c:v>70</c:v>
                </c:pt>
                <c:pt idx="35">
                  <c:v>72</c:v>
                </c:pt>
                <c:pt idx="36">
                  <c:v>74</c:v>
                </c:pt>
                <c:pt idx="37">
                  <c:v>76</c:v>
                </c:pt>
                <c:pt idx="38">
                  <c:v>78</c:v>
                </c:pt>
                <c:pt idx="39">
                  <c:v>80</c:v>
                </c:pt>
                <c:pt idx="40">
                  <c:v>82</c:v>
                </c:pt>
                <c:pt idx="41">
                  <c:v>84</c:v>
                </c:pt>
                <c:pt idx="42">
                  <c:v>86</c:v>
                </c:pt>
                <c:pt idx="43">
                  <c:v>88</c:v>
                </c:pt>
                <c:pt idx="44">
                  <c:v>90</c:v>
                </c:pt>
                <c:pt idx="45">
                  <c:v>92</c:v>
                </c:pt>
                <c:pt idx="46">
                  <c:v>94</c:v>
                </c:pt>
                <c:pt idx="47">
                  <c:v>96</c:v>
                </c:pt>
                <c:pt idx="48">
                  <c:v>98</c:v>
                </c:pt>
                <c:pt idx="49">
                  <c:v>100</c:v>
                </c:pt>
              </c:numCache>
            </c:numRef>
          </c:xVal>
          <c:yVal>
            <c:numRef>
              <c:f>'Obr. 18-19'!$B$5:$B$54</c:f>
              <c:numCache>
                <c:formatCode>0.00</c:formatCode>
                <c:ptCount val="50"/>
                <c:pt idx="0">
                  <c:v>9.8765429999999999</c:v>
                </c:pt>
                <c:pt idx="1">
                  <c:v>18.518519000000001</c:v>
                </c:pt>
                <c:pt idx="2">
                  <c:v>25.925926</c:v>
                </c:pt>
                <c:pt idx="3">
                  <c:v>30.864197999999998</c:v>
                </c:pt>
                <c:pt idx="4">
                  <c:v>34.567900999999999</c:v>
                </c:pt>
                <c:pt idx="5">
                  <c:v>40.740741</c:v>
                </c:pt>
                <c:pt idx="6">
                  <c:v>43.209876999999999</c:v>
                </c:pt>
                <c:pt idx="7">
                  <c:v>46.913580000000003</c:v>
                </c:pt>
                <c:pt idx="8">
                  <c:v>53.086419999999997</c:v>
                </c:pt>
                <c:pt idx="9">
                  <c:v>55.555556000000003</c:v>
                </c:pt>
                <c:pt idx="10">
                  <c:v>56.790123000000001</c:v>
                </c:pt>
                <c:pt idx="11">
                  <c:v>60.493827000000003</c:v>
                </c:pt>
                <c:pt idx="12">
                  <c:v>60.493827000000003</c:v>
                </c:pt>
                <c:pt idx="13">
                  <c:v>61.728394999999999</c:v>
                </c:pt>
                <c:pt idx="14">
                  <c:v>64.197530999999998</c:v>
                </c:pt>
                <c:pt idx="15">
                  <c:v>64.197530999999998</c:v>
                </c:pt>
                <c:pt idx="16">
                  <c:v>69.135801999999998</c:v>
                </c:pt>
                <c:pt idx="17">
                  <c:v>70.370369999999994</c:v>
                </c:pt>
                <c:pt idx="18">
                  <c:v>70.370369999999994</c:v>
                </c:pt>
                <c:pt idx="19">
                  <c:v>71.604938000000004</c:v>
                </c:pt>
                <c:pt idx="20">
                  <c:v>71.604938000000004</c:v>
                </c:pt>
                <c:pt idx="21">
                  <c:v>71.604938000000004</c:v>
                </c:pt>
                <c:pt idx="22">
                  <c:v>72.839506</c:v>
                </c:pt>
                <c:pt idx="23">
                  <c:v>75.308642000000006</c:v>
                </c:pt>
                <c:pt idx="24">
                  <c:v>76.543210000000002</c:v>
                </c:pt>
                <c:pt idx="25">
                  <c:v>77.777777999999998</c:v>
                </c:pt>
                <c:pt idx="26">
                  <c:v>82.716048999999998</c:v>
                </c:pt>
                <c:pt idx="27">
                  <c:v>85.185185000000004</c:v>
                </c:pt>
                <c:pt idx="28">
                  <c:v>86.419753</c:v>
                </c:pt>
                <c:pt idx="29">
                  <c:v>87.654320999999996</c:v>
                </c:pt>
                <c:pt idx="30">
                  <c:v>87.654320999999996</c:v>
                </c:pt>
                <c:pt idx="31">
                  <c:v>90.123457000000002</c:v>
                </c:pt>
                <c:pt idx="32">
                  <c:v>92.592592999999994</c:v>
                </c:pt>
                <c:pt idx="33">
                  <c:v>92.592592999999994</c:v>
                </c:pt>
                <c:pt idx="34">
                  <c:v>92.592592999999994</c:v>
                </c:pt>
                <c:pt idx="35">
                  <c:v>92.592592999999994</c:v>
                </c:pt>
                <c:pt idx="36">
                  <c:v>92.592592999999994</c:v>
                </c:pt>
                <c:pt idx="37">
                  <c:v>95.061728000000002</c:v>
                </c:pt>
                <c:pt idx="38">
                  <c:v>96.296295999999998</c:v>
                </c:pt>
                <c:pt idx="39">
                  <c:v>96.296295999999998</c:v>
                </c:pt>
                <c:pt idx="40">
                  <c:v>97.530863999999994</c:v>
                </c:pt>
                <c:pt idx="41">
                  <c:v>97.530863999999994</c:v>
                </c:pt>
                <c:pt idx="42">
                  <c:v>97.530863999999994</c:v>
                </c:pt>
                <c:pt idx="43">
                  <c:v>97.530863999999994</c:v>
                </c:pt>
                <c:pt idx="44">
                  <c:v>97.530863999999994</c:v>
                </c:pt>
                <c:pt idx="45">
                  <c:v>97.530863999999994</c:v>
                </c:pt>
                <c:pt idx="46">
                  <c:v>97.530863999999994</c:v>
                </c:pt>
                <c:pt idx="47">
                  <c:v>97.530863999999994</c:v>
                </c:pt>
                <c:pt idx="48">
                  <c:v>98.765432000000004</c:v>
                </c:pt>
                <c:pt idx="4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039664"/>
        <c:axId val="268040056"/>
      </c:scatterChart>
      <c:valAx>
        <c:axId val="26803966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Kontrolované subjekty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68040056"/>
        <c:crosses val="autoZero"/>
        <c:crossBetween val="midCat"/>
        <c:minorUnit val="10"/>
      </c:valAx>
      <c:valAx>
        <c:axId val="2680400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Odhalené NZ subjekty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68039664"/>
        <c:crosses val="autoZero"/>
        <c:crossBetween val="midCat"/>
        <c:majorUnit val="20"/>
        <c:min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sk-SK" sz="1100"/>
              <a:t>Kumulatívne zisky - Veľko- a maloobchod</a:t>
            </a:r>
            <a:endParaRPr lang="en-US" sz="11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'Obr. 18-19'!$C$4</c:f>
              <c:strCache>
                <c:ptCount val="1"/>
                <c:pt idx="0">
                  <c:v>Veľko- a maloobchod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'Obr. 18-19'!$A$5:$A$54</c:f>
              <c:numCache>
                <c:formatCode>General</c:formatCode>
                <c:ptCount val="5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  <c:pt idx="16">
                  <c:v>34</c:v>
                </c:pt>
                <c:pt idx="17">
                  <c:v>36</c:v>
                </c:pt>
                <c:pt idx="18">
                  <c:v>38</c:v>
                </c:pt>
                <c:pt idx="19">
                  <c:v>40</c:v>
                </c:pt>
                <c:pt idx="20">
                  <c:v>42</c:v>
                </c:pt>
                <c:pt idx="21">
                  <c:v>44</c:v>
                </c:pt>
                <c:pt idx="22">
                  <c:v>46</c:v>
                </c:pt>
                <c:pt idx="23">
                  <c:v>48</c:v>
                </c:pt>
                <c:pt idx="24">
                  <c:v>50</c:v>
                </c:pt>
                <c:pt idx="25">
                  <c:v>52</c:v>
                </c:pt>
                <c:pt idx="26">
                  <c:v>54</c:v>
                </c:pt>
                <c:pt idx="27">
                  <c:v>56</c:v>
                </c:pt>
                <c:pt idx="28">
                  <c:v>58</c:v>
                </c:pt>
                <c:pt idx="29">
                  <c:v>60</c:v>
                </c:pt>
                <c:pt idx="30">
                  <c:v>62</c:v>
                </c:pt>
                <c:pt idx="31">
                  <c:v>64</c:v>
                </c:pt>
                <c:pt idx="32">
                  <c:v>66</c:v>
                </c:pt>
                <c:pt idx="33">
                  <c:v>68</c:v>
                </c:pt>
                <c:pt idx="34">
                  <c:v>70</c:v>
                </c:pt>
                <c:pt idx="35">
                  <c:v>72</c:v>
                </c:pt>
                <c:pt idx="36">
                  <c:v>74</c:v>
                </c:pt>
                <c:pt idx="37">
                  <c:v>76</c:v>
                </c:pt>
                <c:pt idx="38">
                  <c:v>78</c:v>
                </c:pt>
                <c:pt idx="39">
                  <c:v>80</c:v>
                </c:pt>
                <c:pt idx="40">
                  <c:v>82</c:v>
                </c:pt>
                <c:pt idx="41">
                  <c:v>84</c:v>
                </c:pt>
                <c:pt idx="42">
                  <c:v>86</c:v>
                </c:pt>
                <c:pt idx="43">
                  <c:v>88</c:v>
                </c:pt>
                <c:pt idx="44">
                  <c:v>90</c:v>
                </c:pt>
                <c:pt idx="45">
                  <c:v>92</c:v>
                </c:pt>
                <c:pt idx="46">
                  <c:v>94</c:v>
                </c:pt>
                <c:pt idx="47">
                  <c:v>96</c:v>
                </c:pt>
                <c:pt idx="48">
                  <c:v>98</c:v>
                </c:pt>
                <c:pt idx="49">
                  <c:v>100</c:v>
                </c:pt>
              </c:numCache>
            </c:numRef>
          </c:xVal>
          <c:yVal>
            <c:numRef>
              <c:f>'Obr. 18-19'!$C$5:$C$54</c:f>
              <c:numCache>
                <c:formatCode>0.00</c:formatCode>
                <c:ptCount val="50"/>
                <c:pt idx="0">
                  <c:v>13.235294</c:v>
                </c:pt>
                <c:pt idx="1">
                  <c:v>14.705882000000001</c:v>
                </c:pt>
                <c:pt idx="2">
                  <c:v>20.588235000000001</c:v>
                </c:pt>
                <c:pt idx="3">
                  <c:v>25</c:v>
                </c:pt>
                <c:pt idx="4">
                  <c:v>29.411764999999999</c:v>
                </c:pt>
                <c:pt idx="5">
                  <c:v>30.882352999999998</c:v>
                </c:pt>
                <c:pt idx="6">
                  <c:v>33.823529000000001</c:v>
                </c:pt>
                <c:pt idx="7">
                  <c:v>36.764705999999997</c:v>
                </c:pt>
                <c:pt idx="8">
                  <c:v>38.235294000000003</c:v>
                </c:pt>
                <c:pt idx="9">
                  <c:v>39.705882000000003</c:v>
                </c:pt>
                <c:pt idx="10">
                  <c:v>42.647058999999999</c:v>
                </c:pt>
                <c:pt idx="11">
                  <c:v>45.588234999999997</c:v>
                </c:pt>
                <c:pt idx="12">
                  <c:v>47.058824000000001</c:v>
                </c:pt>
                <c:pt idx="13">
                  <c:v>47.058824000000001</c:v>
                </c:pt>
                <c:pt idx="14">
                  <c:v>47.058824000000001</c:v>
                </c:pt>
                <c:pt idx="15">
                  <c:v>48.529412000000001</c:v>
                </c:pt>
                <c:pt idx="16">
                  <c:v>48.529412000000001</c:v>
                </c:pt>
                <c:pt idx="17">
                  <c:v>52.941175999999999</c:v>
                </c:pt>
                <c:pt idx="18">
                  <c:v>55.882353000000002</c:v>
                </c:pt>
                <c:pt idx="19">
                  <c:v>55.882353000000002</c:v>
                </c:pt>
                <c:pt idx="20">
                  <c:v>64.705882000000003</c:v>
                </c:pt>
                <c:pt idx="21">
                  <c:v>69.117647000000005</c:v>
                </c:pt>
                <c:pt idx="22">
                  <c:v>69.117647000000005</c:v>
                </c:pt>
                <c:pt idx="23">
                  <c:v>72.058824000000001</c:v>
                </c:pt>
                <c:pt idx="24">
                  <c:v>73.529411999999994</c:v>
                </c:pt>
                <c:pt idx="25">
                  <c:v>73.529411999999994</c:v>
                </c:pt>
                <c:pt idx="26">
                  <c:v>77.941175999999999</c:v>
                </c:pt>
                <c:pt idx="27">
                  <c:v>77.941175999999999</c:v>
                </c:pt>
                <c:pt idx="28">
                  <c:v>80.882352999999995</c:v>
                </c:pt>
                <c:pt idx="29">
                  <c:v>85.294117999999997</c:v>
                </c:pt>
                <c:pt idx="30">
                  <c:v>85.294117999999997</c:v>
                </c:pt>
                <c:pt idx="31">
                  <c:v>86.764706000000004</c:v>
                </c:pt>
                <c:pt idx="32">
                  <c:v>88.235293999999996</c:v>
                </c:pt>
                <c:pt idx="33">
                  <c:v>88.235293999999996</c:v>
                </c:pt>
                <c:pt idx="34">
                  <c:v>89.705882000000003</c:v>
                </c:pt>
                <c:pt idx="35">
                  <c:v>91.176471000000006</c:v>
                </c:pt>
                <c:pt idx="36">
                  <c:v>92.647058999999999</c:v>
                </c:pt>
                <c:pt idx="37">
                  <c:v>92.647058999999999</c:v>
                </c:pt>
                <c:pt idx="38">
                  <c:v>94.117647000000005</c:v>
                </c:pt>
                <c:pt idx="39">
                  <c:v>94.117647000000005</c:v>
                </c:pt>
                <c:pt idx="40">
                  <c:v>95.588234999999997</c:v>
                </c:pt>
                <c:pt idx="41">
                  <c:v>95.588234999999997</c:v>
                </c:pt>
                <c:pt idx="42">
                  <c:v>95.588234999999997</c:v>
                </c:pt>
                <c:pt idx="43">
                  <c:v>95.588234999999997</c:v>
                </c:pt>
                <c:pt idx="44">
                  <c:v>95.588234999999997</c:v>
                </c:pt>
                <c:pt idx="45">
                  <c:v>95.588234999999997</c:v>
                </c:pt>
                <c:pt idx="46">
                  <c:v>95.588234999999997</c:v>
                </c:pt>
                <c:pt idx="47">
                  <c:v>97.058824000000001</c:v>
                </c:pt>
                <c:pt idx="48">
                  <c:v>98.529411999999994</c:v>
                </c:pt>
                <c:pt idx="4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517096"/>
        <c:axId val="287514744"/>
      </c:scatterChart>
      <c:valAx>
        <c:axId val="2875170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Kontrolované subjekty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87514744"/>
        <c:crosses val="autoZero"/>
        <c:crossBetween val="midCat"/>
        <c:minorUnit val="10"/>
      </c:valAx>
      <c:valAx>
        <c:axId val="2875147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Odhalené NZ subjekty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87517096"/>
        <c:crosses val="autoZero"/>
        <c:crossBetween val="midCat"/>
        <c:majorUnit val="20"/>
        <c:min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sk-SK" sz="1100"/>
              <a:t>Kumulatívne zisky - Ubytovanie a stravovanie</a:t>
            </a:r>
            <a:endParaRPr lang="en-US" sz="11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'Obr. 18-19'!$D$4</c:f>
              <c:strCache>
                <c:ptCount val="1"/>
                <c:pt idx="0">
                  <c:v>Ubytovanie a stravovanie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'Obr. 18-19'!$A$5:$A$54</c:f>
              <c:numCache>
                <c:formatCode>General</c:formatCode>
                <c:ptCount val="5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  <c:pt idx="16">
                  <c:v>34</c:v>
                </c:pt>
                <c:pt idx="17">
                  <c:v>36</c:v>
                </c:pt>
                <c:pt idx="18">
                  <c:v>38</c:v>
                </c:pt>
                <c:pt idx="19">
                  <c:v>40</c:v>
                </c:pt>
                <c:pt idx="20">
                  <c:v>42</c:v>
                </c:pt>
                <c:pt idx="21">
                  <c:v>44</c:v>
                </c:pt>
                <c:pt idx="22">
                  <c:v>46</c:v>
                </c:pt>
                <c:pt idx="23">
                  <c:v>48</c:v>
                </c:pt>
                <c:pt idx="24">
                  <c:v>50</c:v>
                </c:pt>
                <c:pt idx="25">
                  <c:v>52</c:v>
                </c:pt>
                <c:pt idx="26">
                  <c:v>54</c:v>
                </c:pt>
                <c:pt idx="27">
                  <c:v>56</c:v>
                </c:pt>
                <c:pt idx="28">
                  <c:v>58</c:v>
                </c:pt>
                <c:pt idx="29">
                  <c:v>60</c:v>
                </c:pt>
                <c:pt idx="30">
                  <c:v>62</c:v>
                </c:pt>
                <c:pt idx="31">
                  <c:v>64</c:v>
                </c:pt>
                <c:pt idx="32">
                  <c:v>66</c:v>
                </c:pt>
                <c:pt idx="33">
                  <c:v>68</c:v>
                </c:pt>
                <c:pt idx="34">
                  <c:v>70</c:v>
                </c:pt>
                <c:pt idx="35">
                  <c:v>72</c:v>
                </c:pt>
                <c:pt idx="36">
                  <c:v>74</c:v>
                </c:pt>
                <c:pt idx="37">
                  <c:v>76</c:v>
                </c:pt>
                <c:pt idx="38">
                  <c:v>78</c:v>
                </c:pt>
                <c:pt idx="39">
                  <c:v>80</c:v>
                </c:pt>
                <c:pt idx="40">
                  <c:v>82</c:v>
                </c:pt>
                <c:pt idx="41">
                  <c:v>84</c:v>
                </c:pt>
                <c:pt idx="42">
                  <c:v>86</c:v>
                </c:pt>
                <c:pt idx="43">
                  <c:v>88</c:v>
                </c:pt>
                <c:pt idx="44">
                  <c:v>90</c:v>
                </c:pt>
                <c:pt idx="45">
                  <c:v>92</c:v>
                </c:pt>
                <c:pt idx="46">
                  <c:v>94</c:v>
                </c:pt>
                <c:pt idx="47">
                  <c:v>96</c:v>
                </c:pt>
                <c:pt idx="48">
                  <c:v>98</c:v>
                </c:pt>
                <c:pt idx="49">
                  <c:v>100</c:v>
                </c:pt>
              </c:numCache>
            </c:numRef>
          </c:xVal>
          <c:yVal>
            <c:numRef>
              <c:f>'Obr. 18-19'!$D$5:$D$54</c:f>
              <c:numCache>
                <c:formatCode>0.00</c:formatCode>
                <c:ptCount val="50"/>
                <c:pt idx="0">
                  <c:v>15.217390999999999</c:v>
                </c:pt>
                <c:pt idx="1">
                  <c:v>21.739129999999999</c:v>
                </c:pt>
                <c:pt idx="2">
                  <c:v>32.608696000000002</c:v>
                </c:pt>
                <c:pt idx="3">
                  <c:v>39.130434999999999</c:v>
                </c:pt>
                <c:pt idx="4">
                  <c:v>41.304347999999997</c:v>
                </c:pt>
                <c:pt idx="5">
                  <c:v>45.652174000000002</c:v>
                </c:pt>
                <c:pt idx="6">
                  <c:v>50</c:v>
                </c:pt>
                <c:pt idx="7">
                  <c:v>56.521738999999997</c:v>
                </c:pt>
                <c:pt idx="8">
                  <c:v>58.695652000000003</c:v>
                </c:pt>
                <c:pt idx="9">
                  <c:v>60.869565000000001</c:v>
                </c:pt>
                <c:pt idx="10">
                  <c:v>60.869565000000001</c:v>
                </c:pt>
                <c:pt idx="11">
                  <c:v>65.217391000000006</c:v>
                </c:pt>
                <c:pt idx="12">
                  <c:v>65.217391000000006</c:v>
                </c:pt>
                <c:pt idx="13">
                  <c:v>69.565217000000004</c:v>
                </c:pt>
                <c:pt idx="14">
                  <c:v>71.739130000000003</c:v>
                </c:pt>
                <c:pt idx="15">
                  <c:v>71.739130000000003</c:v>
                </c:pt>
                <c:pt idx="16">
                  <c:v>71.739130000000003</c:v>
                </c:pt>
                <c:pt idx="17">
                  <c:v>78.260869999999997</c:v>
                </c:pt>
                <c:pt idx="18">
                  <c:v>80.434782999999996</c:v>
                </c:pt>
                <c:pt idx="19">
                  <c:v>82.608695999999995</c:v>
                </c:pt>
                <c:pt idx="20">
                  <c:v>82.608695999999995</c:v>
                </c:pt>
                <c:pt idx="21">
                  <c:v>82.608695999999995</c:v>
                </c:pt>
                <c:pt idx="22">
                  <c:v>82.608695999999995</c:v>
                </c:pt>
                <c:pt idx="23">
                  <c:v>82.608695999999995</c:v>
                </c:pt>
                <c:pt idx="24">
                  <c:v>86.956522000000007</c:v>
                </c:pt>
                <c:pt idx="25">
                  <c:v>86.956522000000007</c:v>
                </c:pt>
                <c:pt idx="26">
                  <c:v>86.956522000000007</c:v>
                </c:pt>
                <c:pt idx="27">
                  <c:v>86.956522000000007</c:v>
                </c:pt>
                <c:pt idx="28">
                  <c:v>89.130435000000006</c:v>
                </c:pt>
                <c:pt idx="29">
                  <c:v>91.304348000000005</c:v>
                </c:pt>
                <c:pt idx="30">
                  <c:v>91.304348000000005</c:v>
                </c:pt>
                <c:pt idx="31">
                  <c:v>91.304348000000005</c:v>
                </c:pt>
                <c:pt idx="32">
                  <c:v>91.304348000000005</c:v>
                </c:pt>
                <c:pt idx="33">
                  <c:v>91.304348000000005</c:v>
                </c:pt>
                <c:pt idx="34">
                  <c:v>93.478261000000003</c:v>
                </c:pt>
                <c:pt idx="35">
                  <c:v>95.652174000000002</c:v>
                </c:pt>
                <c:pt idx="36">
                  <c:v>95.652174000000002</c:v>
                </c:pt>
                <c:pt idx="37">
                  <c:v>95.652174000000002</c:v>
                </c:pt>
                <c:pt idx="38">
                  <c:v>95.652174000000002</c:v>
                </c:pt>
                <c:pt idx="39">
                  <c:v>95.652174000000002</c:v>
                </c:pt>
                <c:pt idx="40">
                  <c:v>95.652174000000002</c:v>
                </c:pt>
                <c:pt idx="41">
                  <c:v>95.652174000000002</c:v>
                </c:pt>
                <c:pt idx="42">
                  <c:v>95.652174000000002</c:v>
                </c:pt>
                <c:pt idx="43">
                  <c:v>95.652174000000002</c:v>
                </c:pt>
                <c:pt idx="44">
                  <c:v>97.826087000000001</c:v>
                </c:pt>
                <c:pt idx="45">
                  <c:v>97.826087000000001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518664"/>
        <c:axId val="287515136"/>
      </c:scatterChart>
      <c:valAx>
        <c:axId val="28751866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Kontrolované subjekty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87515136"/>
        <c:crosses val="autoZero"/>
        <c:crossBetween val="midCat"/>
        <c:minorUnit val="10"/>
      </c:valAx>
      <c:valAx>
        <c:axId val="2875151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Odhalené NZ subjekty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87518664"/>
        <c:crosses val="autoZero"/>
        <c:crossBetween val="midCat"/>
        <c:majorUnit val="20"/>
        <c:min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sk-SK" sz="1100"/>
              <a:t>Kumulatívne zisky - Ostatné odvetvia</a:t>
            </a:r>
            <a:endParaRPr lang="en-US" sz="11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'Obr. 18-19'!$E$4</c:f>
              <c:strCache>
                <c:ptCount val="1"/>
                <c:pt idx="0">
                  <c:v>Ostatné odvetvia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'Obr. 18-19'!$A$5:$A$54</c:f>
              <c:numCache>
                <c:formatCode>General</c:formatCode>
                <c:ptCount val="5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  <c:pt idx="16">
                  <c:v>34</c:v>
                </c:pt>
                <c:pt idx="17">
                  <c:v>36</c:v>
                </c:pt>
                <c:pt idx="18">
                  <c:v>38</c:v>
                </c:pt>
                <c:pt idx="19">
                  <c:v>40</c:v>
                </c:pt>
                <c:pt idx="20">
                  <c:v>42</c:v>
                </c:pt>
                <c:pt idx="21">
                  <c:v>44</c:v>
                </c:pt>
                <c:pt idx="22">
                  <c:v>46</c:v>
                </c:pt>
                <c:pt idx="23">
                  <c:v>48</c:v>
                </c:pt>
                <c:pt idx="24">
                  <c:v>50</c:v>
                </c:pt>
                <c:pt idx="25">
                  <c:v>52</c:v>
                </c:pt>
                <c:pt idx="26">
                  <c:v>54</c:v>
                </c:pt>
                <c:pt idx="27">
                  <c:v>56</c:v>
                </c:pt>
                <c:pt idx="28">
                  <c:v>58</c:v>
                </c:pt>
                <c:pt idx="29">
                  <c:v>60</c:v>
                </c:pt>
                <c:pt idx="30">
                  <c:v>62</c:v>
                </c:pt>
                <c:pt idx="31">
                  <c:v>64</c:v>
                </c:pt>
                <c:pt idx="32">
                  <c:v>66</c:v>
                </c:pt>
                <c:pt idx="33">
                  <c:v>68</c:v>
                </c:pt>
                <c:pt idx="34">
                  <c:v>70</c:v>
                </c:pt>
                <c:pt idx="35">
                  <c:v>72</c:v>
                </c:pt>
                <c:pt idx="36">
                  <c:v>74</c:v>
                </c:pt>
                <c:pt idx="37">
                  <c:v>76</c:v>
                </c:pt>
                <c:pt idx="38">
                  <c:v>78</c:v>
                </c:pt>
                <c:pt idx="39">
                  <c:v>80</c:v>
                </c:pt>
                <c:pt idx="40">
                  <c:v>82</c:v>
                </c:pt>
                <c:pt idx="41">
                  <c:v>84</c:v>
                </c:pt>
                <c:pt idx="42">
                  <c:v>86</c:v>
                </c:pt>
                <c:pt idx="43">
                  <c:v>88</c:v>
                </c:pt>
                <c:pt idx="44">
                  <c:v>90</c:v>
                </c:pt>
                <c:pt idx="45">
                  <c:v>92</c:v>
                </c:pt>
                <c:pt idx="46">
                  <c:v>94</c:v>
                </c:pt>
                <c:pt idx="47">
                  <c:v>96</c:v>
                </c:pt>
                <c:pt idx="48">
                  <c:v>98</c:v>
                </c:pt>
                <c:pt idx="49">
                  <c:v>100</c:v>
                </c:pt>
              </c:numCache>
            </c:numRef>
          </c:xVal>
          <c:yVal>
            <c:numRef>
              <c:f>'Obr. 18-19'!$E$5:$E$54</c:f>
              <c:numCache>
                <c:formatCode>0.00</c:formatCode>
                <c:ptCount val="50"/>
                <c:pt idx="0">
                  <c:v>9.6491229999999995</c:v>
                </c:pt>
                <c:pt idx="1">
                  <c:v>18.421053000000001</c:v>
                </c:pt>
                <c:pt idx="2">
                  <c:v>20.175439000000001</c:v>
                </c:pt>
                <c:pt idx="3">
                  <c:v>25.438596</c:v>
                </c:pt>
                <c:pt idx="4">
                  <c:v>30.701754000000001</c:v>
                </c:pt>
                <c:pt idx="5">
                  <c:v>34.210526000000002</c:v>
                </c:pt>
                <c:pt idx="6">
                  <c:v>39.473683999999999</c:v>
                </c:pt>
                <c:pt idx="7">
                  <c:v>45.614035000000001</c:v>
                </c:pt>
                <c:pt idx="8">
                  <c:v>47.368420999999998</c:v>
                </c:pt>
                <c:pt idx="9">
                  <c:v>50.877192999999998</c:v>
                </c:pt>
                <c:pt idx="10">
                  <c:v>54.385964999999999</c:v>
                </c:pt>
                <c:pt idx="11">
                  <c:v>55.263157999999997</c:v>
                </c:pt>
                <c:pt idx="12">
                  <c:v>57.894736999999999</c:v>
                </c:pt>
                <c:pt idx="13">
                  <c:v>58.771929999999998</c:v>
                </c:pt>
                <c:pt idx="14">
                  <c:v>61.403509</c:v>
                </c:pt>
                <c:pt idx="15">
                  <c:v>64.912280999999993</c:v>
                </c:pt>
                <c:pt idx="16">
                  <c:v>66.666667000000004</c:v>
                </c:pt>
                <c:pt idx="17">
                  <c:v>67.543859999999995</c:v>
                </c:pt>
                <c:pt idx="18">
                  <c:v>69.298246000000006</c:v>
                </c:pt>
                <c:pt idx="19">
                  <c:v>71.929824999999994</c:v>
                </c:pt>
                <c:pt idx="20">
                  <c:v>73.684211000000005</c:v>
                </c:pt>
                <c:pt idx="21">
                  <c:v>74.561403999999996</c:v>
                </c:pt>
                <c:pt idx="22">
                  <c:v>77.192982000000001</c:v>
                </c:pt>
                <c:pt idx="23">
                  <c:v>78.070175000000006</c:v>
                </c:pt>
                <c:pt idx="24">
                  <c:v>78.070175000000006</c:v>
                </c:pt>
                <c:pt idx="25">
                  <c:v>78.947367999999997</c:v>
                </c:pt>
                <c:pt idx="26">
                  <c:v>79.824561000000003</c:v>
                </c:pt>
                <c:pt idx="27">
                  <c:v>79.824561000000003</c:v>
                </c:pt>
                <c:pt idx="28">
                  <c:v>81.578946999999999</c:v>
                </c:pt>
                <c:pt idx="29">
                  <c:v>82.456140000000005</c:v>
                </c:pt>
                <c:pt idx="30">
                  <c:v>84.210526000000002</c:v>
                </c:pt>
                <c:pt idx="31">
                  <c:v>85.087719000000007</c:v>
                </c:pt>
                <c:pt idx="32">
                  <c:v>85.964911999999998</c:v>
                </c:pt>
                <c:pt idx="33">
                  <c:v>87.719297999999995</c:v>
                </c:pt>
                <c:pt idx="34">
                  <c:v>87.719297999999995</c:v>
                </c:pt>
                <c:pt idx="35">
                  <c:v>88.596491</c:v>
                </c:pt>
                <c:pt idx="36">
                  <c:v>88.596491</c:v>
                </c:pt>
                <c:pt idx="37">
                  <c:v>92.105262999999994</c:v>
                </c:pt>
                <c:pt idx="38">
                  <c:v>92.105262999999994</c:v>
                </c:pt>
                <c:pt idx="39">
                  <c:v>92.105262999999994</c:v>
                </c:pt>
                <c:pt idx="40">
                  <c:v>93.859649000000005</c:v>
                </c:pt>
                <c:pt idx="41">
                  <c:v>95.614035000000001</c:v>
                </c:pt>
                <c:pt idx="42">
                  <c:v>97.368420999999998</c:v>
                </c:pt>
                <c:pt idx="43">
                  <c:v>97.368420999999998</c:v>
                </c:pt>
                <c:pt idx="44">
                  <c:v>97.368420999999998</c:v>
                </c:pt>
                <c:pt idx="45">
                  <c:v>99.122806999999995</c:v>
                </c:pt>
                <c:pt idx="46">
                  <c:v>99.122806999999995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517880"/>
        <c:axId val="287516312"/>
      </c:scatterChart>
      <c:valAx>
        <c:axId val="28751788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Kontrolované subjekty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87516312"/>
        <c:crosses val="autoZero"/>
        <c:crossBetween val="midCat"/>
        <c:minorUnit val="10"/>
      </c:valAx>
      <c:valAx>
        <c:axId val="28751631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Odhalené NZ subjekty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87517880"/>
        <c:crosses val="autoZero"/>
        <c:crossBetween val="midCat"/>
        <c:majorUnit val="20"/>
        <c:min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8963370370370369"/>
          <c:y val="0.16677851851851855"/>
          <c:w val="0.66151370370370366"/>
          <c:h val="0.720465925925925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Obr.2!$A$4</c:f>
              <c:strCache>
                <c:ptCount val="1"/>
                <c:pt idx="0">
                  <c:v>NIP</c:v>
                </c:pt>
              </c:strCache>
            </c:strRef>
          </c:tx>
          <c:invertIfNegative val="0"/>
          <c:cat>
            <c:numRef>
              <c:f>Obr.2!$C$3:$F$3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Obr.2!$C$4:$F$4</c:f>
              <c:numCache>
                <c:formatCode>#,##0</c:formatCode>
                <c:ptCount val="4"/>
                <c:pt idx="0">
                  <c:v>21309</c:v>
                </c:pt>
                <c:pt idx="1">
                  <c:v>23372</c:v>
                </c:pt>
                <c:pt idx="2">
                  <c:v>19469</c:v>
                </c:pt>
                <c:pt idx="3">
                  <c:v>25769</c:v>
                </c:pt>
              </c:numCache>
            </c:numRef>
          </c:val>
        </c:ser>
        <c:ser>
          <c:idx val="1"/>
          <c:order val="1"/>
          <c:tx>
            <c:strRef>
              <c:f>Obr.2!$A$5</c:f>
              <c:strCache>
                <c:ptCount val="1"/>
                <c:pt idx="0">
                  <c:v>ÚPSVaR</c:v>
                </c:pt>
              </c:strCache>
            </c:strRef>
          </c:tx>
          <c:invertIfNegative val="0"/>
          <c:cat>
            <c:numRef>
              <c:f>Obr.2!$C$3:$F$3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Obr.2!$C$5:$F$5</c:f>
              <c:numCache>
                <c:formatCode>#,##0</c:formatCode>
                <c:ptCount val="4"/>
                <c:pt idx="0">
                  <c:v>2389</c:v>
                </c:pt>
                <c:pt idx="1">
                  <c:v>2559</c:v>
                </c:pt>
                <c:pt idx="2">
                  <c:v>1476</c:v>
                </c:pt>
                <c:pt idx="3">
                  <c:v>2454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045936"/>
        <c:axId val="268046328"/>
      </c:barChart>
      <c:lineChart>
        <c:grouping val="standard"/>
        <c:varyColors val="0"/>
        <c:ser>
          <c:idx val="2"/>
          <c:order val="2"/>
          <c:tx>
            <c:strRef>
              <c:f>Obr.2!$A$6</c:f>
              <c:strCache>
                <c:ptCount val="1"/>
                <c:pt idx="0">
                  <c:v>Podiel ÚPSVaR (pravá os)</c:v>
                </c:pt>
              </c:strCache>
            </c:strRef>
          </c:tx>
          <c:marker>
            <c:symbol val="circle"/>
            <c:size val="7"/>
            <c:spPr>
              <a:ln>
                <a:noFill/>
              </a:ln>
            </c:spPr>
          </c:marker>
          <c:cat>
            <c:numRef>
              <c:f>Obr.2!$C$3:$F$3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Obr.2!$C$6:$F$6</c:f>
              <c:numCache>
                <c:formatCode>0.0%</c:formatCode>
                <c:ptCount val="4"/>
                <c:pt idx="0">
                  <c:v>0.1008101949531606</c:v>
                </c:pt>
                <c:pt idx="1">
                  <c:v>9.8684971655547418E-2</c:v>
                </c:pt>
                <c:pt idx="2">
                  <c:v>7.0470279302936256E-2</c:v>
                </c:pt>
                <c:pt idx="3">
                  <c:v>8.6950359635758076E-2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046720"/>
        <c:axId val="268043192"/>
      </c:lineChart>
      <c:catAx>
        <c:axId val="26804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D5D5D5"/>
            </a:solidFill>
          </a:ln>
        </c:spPr>
        <c:crossAx val="268046328"/>
        <c:crosses val="autoZero"/>
        <c:auto val="1"/>
        <c:lblAlgn val="ctr"/>
        <c:lblOffset val="100"/>
        <c:noMultiLvlLbl val="0"/>
      </c:catAx>
      <c:valAx>
        <c:axId val="268046328"/>
        <c:scaling>
          <c:orientation val="minMax"/>
        </c:scaling>
        <c:delete val="0"/>
        <c:axPos val="l"/>
        <c:majorGridlines>
          <c:spPr>
            <a:ln>
              <a:solidFill>
                <a:srgbClr val="D5D5D5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D5D5D5"/>
            </a:solidFill>
          </a:ln>
        </c:spPr>
        <c:crossAx val="268045936"/>
        <c:crosses val="autoZero"/>
        <c:crossBetween val="between"/>
      </c:valAx>
      <c:valAx>
        <c:axId val="268043192"/>
        <c:scaling>
          <c:orientation val="minMax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>
            <a:solidFill>
              <a:srgbClr val="DCDCDC"/>
            </a:solidFill>
          </a:ln>
        </c:spPr>
        <c:crossAx val="268046720"/>
        <c:crosses val="max"/>
        <c:crossBetween val="between"/>
      </c:valAx>
      <c:catAx>
        <c:axId val="268046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8043192"/>
        <c:crosses val="autoZero"/>
        <c:auto val="1"/>
        <c:lblAlgn val="ctr"/>
        <c:lblOffset val="100"/>
        <c:noMultiLvlLbl val="0"/>
      </c:catAx>
    </c:plotArea>
    <c:legend>
      <c:legendPos val="t"/>
      <c:legendEntry>
        <c:idx val="1"/>
        <c:txPr>
          <a:bodyPr/>
          <a:lstStyle/>
          <a:p>
            <a:pPr>
              <a:defRPr sz="900"/>
            </a:pPr>
            <a:endParaRPr lang="sk-SK"/>
          </a:p>
        </c:txPr>
      </c:legendEntry>
      <c:layout>
        <c:manualLayout>
          <c:xMode val="edge"/>
          <c:yMode val="edge"/>
          <c:x val="7.6503703703703716E-3"/>
          <c:y val="2.8222222222222221E-2"/>
          <c:w val="0.97999555555555551"/>
          <c:h val="9.7669259259259261E-2"/>
        </c:manualLayout>
      </c:layout>
      <c:overlay val="0"/>
      <c:txPr>
        <a:bodyPr/>
        <a:lstStyle/>
        <a:p>
          <a:pPr>
            <a:defRPr sz="950"/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sk-SK" sz="1100"/>
              <a:t>Lift - </a:t>
            </a:r>
            <a:r>
              <a:rPr lang="en-US" sz="1100"/>
              <a:t>Stavebníctvo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'Obr. 18-19'!$F$4</c:f>
              <c:strCache>
                <c:ptCount val="1"/>
                <c:pt idx="0">
                  <c:v>Stavebníctvo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'Obr. 18-19'!$A$5:$A$54</c:f>
              <c:numCache>
                <c:formatCode>General</c:formatCode>
                <c:ptCount val="5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  <c:pt idx="16">
                  <c:v>34</c:v>
                </c:pt>
                <c:pt idx="17">
                  <c:v>36</c:v>
                </c:pt>
                <c:pt idx="18">
                  <c:v>38</c:v>
                </c:pt>
                <c:pt idx="19">
                  <c:v>40</c:v>
                </c:pt>
                <c:pt idx="20">
                  <c:v>42</c:v>
                </c:pt>
                <c:pt idx="21">
                  <c:v>44</c:v>
                </c:pt>
                <c:pt idx="22">
                  <c:v>46</c:v>
                </c:pt>
                <c:pt idx="23">
                  <c:v>48</c:v>
                </c:pt>
                <c:pt idx="24">
                  <c:v>50</c:v>
                </c:pt>
                <c:pt idx="25">
                  <c:v>52</c:v>
                </c:pt>
                <c:pt idx="26">
                  <c:v>54</c:v>
                </c:pt>
                <c:pt idx="27">
                  <c:v>56</c:v>
                </c:pt>
                <c:pt idx="28">
                  <c:v>58</c:v>
                </c:pt>
                <c:pt idx="29">
                  <c:v>60</c:v>
                </c:pt>
                <c:pt idx="30">
                  <c:v>62</c:v>
                </c:pt>
                <c:pt idx="31">
                  <c:v>64</c:v>
                </c:pt>
                <c:pt idx="32">
                  <c:v>66</c:v>
                </c:pt>
                <c:pt idx="33">
                  <c:v>68</c:v>
                </c:pt>
                <c:pt idx="34">
                  <c:v>70</c:v>
                </c:pt>
                <c:pt idx="35">
                  <c:v>72</c:v>
                </c:pt>
                <c:pt idx="36">
                  <c:v>74</c:v>
                </c:pt>
                <c:pt idx="37">
                  <c:v>76</c:v>
                </c:pt>
                <c:pt idx="38">
                  <c:v>78</c:v>
                </c:pt>
                <c:pt idx="39">
                  <c:v>80</c:v>
                </c:pt>
                <c:pt idx="40">
                  <c:v>82</c:v>
                </c:pt>
                <c:pt idx="41">
                  <c:v>84</c:v>
                </c:pt>
                <c:pt idx="42">
                  <c:v>86</c:v>
                </c:pt>
                <c:pt idx="43">
                  <c:v>88</c:v>
                </c:pt>
                <c:pt idx="44">
                  <c:v>90</c:v>
                </c:pt>
                <c:pt idx="45">
                  <c:v>92</c:v>
                </c:pt>
                <c:pt idx="46">
                  <c:v>94</c:v>
                </c:pt>
                <c:pt idx="47">
                  <c:v>96</c:v>
                </c:pt>
                <c:pt idx="48">
                  <c:v>98</c:v>
                </c:pt>
                <c:pt idx="49">
                  <c:v>100</c:v>
                </c:pt>
              </c:numCache>
            </c:numRef>
          </c:xVal>
          <c:yVal>
            <c:numRef>
              <c:f>'Obr. 18-19'!$F$5:$F$54</c:f>
              <c:numCache>
                <c:formatCode>0.00</c:formatCode>
                <c:ptCount val="50"/>
                <c:pt idx="0">
                  <c:v>4.9382720000000004</c:v>
                </c:pt>
                <c:pt idx="1">
                  <c:v>4.6296299999999997</c:v>
                </c:pt>
                <c:pt idx="2">
                  <c:v>4.3209879999999998</c:v>
                </c:pt>
                <c:pt idx="3">
                  <c:v>3.858025</c:v>
                </c:pt>
                <c:pt idx="4">
                  <c:v>3.4567899999999998</c:v>
                </c:pt>
                <c:pt idx="5">
                  <c:v>3.3950619999999998</c:v>
                </c:pt>
                <c:pt idx="6">
                  <c:v>3.0864199999999999</c:v>
                </c:pt>
                <c:pt idx="7">
                  <c:v>2.932099</c:v>
                </c:pt>
                <c:pt idx="8">
                  <c:v>2.949246</c:v>
                </c:pt>
                <c:pt idx="9">
                  <c:v>2.7777780000000001</c:v>
                </c:pt>
                <c:pt idx="10">
                  <c:v>2.581369</c:v>
                </c:pt>
                <c:pt idx="11">
                  <c:v>2.5205760000000001</c:v>
                </c:pt>
                <c:pt idx="12">
                  <c:v>2.326686</c:v>
                </c:pt>
                <c:pt idx="13">
                  <c:v>2.2045859999999999</c:v>
                </c:pt>
                <c:pt idx="14">
                  <c:v>2.1399180000000002</c:v>
                </c:pt>
                <c:pt idx="15">
                  <c:v>2.006173</c:v>
                </c:pt>
                <c:pt idx="16">
                  <c:v>2.0334059999999998</c:v>
                </c:pt>
                <c:pt idx="17">
                  <c:v>1.9547330000000001</c:v>
                </c:pt>
                <c:pt idx="18">
                  <c:v>1.8518520000000001</c:v>
                </c:pt>
                <c:pt idx="19">
                  <c:v>1.7901229999999999</c:v>
                </c:pt>
                <c:pt idx="20">
                  <c:v>1.704879</c:v>
                </c:pt>
                <c:pt idx="21">
                  <c:v>1.6273850000000001</c:v>
                </c:pt>
                <c:pt idx="22">
                  <c:v>1.5834680000000001</c:v>
                </c:pt>
                <c:pt idx="23">
                  <c:v>1.5689299999999999</c:v>
                </c:pt>
                <c:pt idx="24">
                  <c:v>1.530864</c:v>
                </c:pt>
                <c:pt idx="25">
                  <c:v>1.4957260000000001</c:v>
                </c:pt>
                <c:pt idx="26">
                  <c:v>1.531779</c:v>
                </c:pt>
                <c:pt idx="27">
                  <c:v>1.521164</c:v>
                </c:pt>
                <c:pt idx="28">
                  <c:v>1.4899960000000001</c:v>
                </c:pt>
                <c:pt idx="29">
                  <c:v>1.4609049999999999</c:v>
                </c:pt>
                <c:pt idx="30">
                  <c:v>1.4137789999999999</c:v>
                </c:pt>
                <c:pt idx="31">
                  <c:v>1.4081790000000001</c:v>
                </c:pt>
                <c:pt idx="32">
                  <c:v>1.4029180000000001</c:v>
                </c:pt>
                <c:pt idx="33">
                  <c:v>1.361656</c:v>
                </c:pt>
                <c:pt idx="34">
                  <c:v>1.322751</c:v>
                </c:pt>
                <c:pt idx="35">
                  <c:v>1.286008</c:v>
                </c:pt>
                <c:pt idx="36">
                  <c:v>1.2512509999999999</c:v>
                </c:pt>
                <c:pt idx="37">
                  <c:v>1.250812</c:v>
                </c:pt>
                <c:pt idx="38">
                  <c:v>1.2345680000000001</c:v>
                </c:pt>
                <c:pt idx="39">
                  <c:v>1.2037040000000001</c:v>
                </c:pt>
                <c:pt idx="40">
                  <c:v>1.1894009999999999</c:v>
                </c:pt>
                <c:pt idx="41">
                  <c:v>1.1610819999999999</c:v>
                </c:pt>
                <c:pt idx="42">
                  <c:v>1.13408</c:v>
                </c:pt>
                <c:pt idx="43">
                  <c:v>1.1083050000000001</c:v>
                </c:pt>
                <c:pt idx="44">
                  <c:v>1.0836760000000001</c:v>
                </c:pt>
                <c:pt idx="45">
                  <c:v>1.0601179999999999</c:v>
                </c:pt>
                <c:pt idx="46">
                  <c:v>1.0375620000000001</c:v>
                </c:pt>
                <c:pt idx="47">
                  <c:v>1.0159469999999999</c:v>
                </c:pt>
                <c:pt idx="48">
                  <c:v>1.007811</c:v>
                </c:pt>
                <c:pt idx="49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521016"/>
        <c:axId val="287515528"/>
      </c:scatterChart>
      <c:valAx>
        <c:axId val="28752101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Kontrolované subjekty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87515528"/>
        <c:crosses val="autoZero"/>
        <c:crossBetween val="midCat"/>
        <c:minorUnit val="10"/>
      </c:valAx>
      <c:valAx>
        <c:axId val="287515528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Lift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87521016"/>
        <c:crosses val="autoZero"/>
        <c:crossBetween val="midCat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sk-SK" sz="1100"/>
              <a:t>Lift - Veľko- a maloobchod</a:t>
            </a:r>
            <a:endParaRPr lang="en-US" sz="11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'Obr. 18-19'!$G$4</c:f>
              <c:strCache>
                <c:ptCount val="1"/>
                <c:pt idx="0">
                  <c:v>Veľko- a maloobchod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'Obr. 18-19'!$A$5:$A$54</c:f>
              <c:numCache>
                <c:formatCode>General</c:formatCode>
                <c:ptCount val="5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  <c:pt idx="16">
                  <c:v>34</c:v>
                </c:pt>
                <c:pt idx="17">
                  <c:v>36</c:v>
                </c:pt>
                <c:pt idx="18">
                  <c:v>38</c:v>
                </c:pt>
                <c:pt idx="19">
                  <c:v>40</c:v>
                </c:pt>
                <c:pt idx="20">
                  <c:v>42</c:v>
                </c:pt>
                <c:pt idx="21">
                  <c:v>44</c:v>
                </c:pt>
                <c:pt idx="22">
                  <c:v>46</c:v>
                </c:pt>
                <c:pt idx="23">
                  <c:v>48</c:v>
                </c:pt>
                <c:pt idx="24">
                  <c:v>50</c:v>
                </c:pt>
                <c:pt idx="25">
                  <c:v>52</c:v>
                </c:pt>
                <c:pt idx="26">
                  <c:v>54</c:v>
                </c:pt>
                <c:pt idx="27">
                  <c:v>56</c:v>
                </c:pt>
                <c:pt idx="28">
                  <c:v>58</c:v>
                </c:pt>
                <c:pt idx="29">
                  <c:v>60</c:v>
                </c:pt>
                <c:pt idx="30">
                  <c:v>62</c:v>
                </c:pt>
                <c:pt idx="31">
                  <c:v>64</c:v>
                </c:pt>
                <c:pt idx="32">
                  <c:v>66</c:v>
                </c:pt>
                <c:pt idx="33">
                  <c:v>68</c:v>
                </c:pt>
                <c:pt idx="34">
                  <c:v>70</c:v>
                </c:pt>
                <c:pt idx="35">
                  <c:v>72</c:v>
                </c:pt>
                <c:pt idx="36">
                  <c:v>74</c:v>
                </c:pt>
                <c:pt idx="37">
                  <c:v>76</c:v>
                </c:pt>
                <c:pt idx="38">
                  <c:v>78</c:v>
                </c:pt>
                <c:pt idx="39">
                  <c:v>80</c:v>
                </c:pt>
                <c:pt idx="40">
                  <c:v>82</c:v>
                </c:pt>
                <c:pt idx="41">
                  <c:v>84</c:v>
                </c:pt>
                <c:pt idx="42">
                  <c:v>86</c:v>
                </c:pt>
                <c:pt idx="43">
                  <c:v>88</c:v>
                </c:pt>
                <c:pt idx="44">
                  <c:v>90</c:v>
                </c:pt>
                <c:pt idx="45">
                  <c:v>92</c:v>
                </c:pt>
                <c:pt idx="46">
                  <c:v>94</c:v>
                </c:pt>
                <c:pt idx="47">
                  <c:v>96</c:v>
                </c:pt>
                <c:pt idx="48">
                  <c:v>98</c:v>
                </c:pt>
                <c:pt idx="49">
                  <c:v>100</c:v>
                </c:pt>
              </c:numCache>
            </c:numRef>
          </c:xVal>
          <c:yVal>
            <c:numRef>
              <c:f>'Obr. 18-19'!$G$5:$G$54</c:f>
              <c:numCache>
                <c:formatCode>0.00</c:formatCode>
                <c:ptCount val="50"/>
                <c:pt idx="0">
                  <c:v>6.6176469999999998</c:v>
                </c:pt>
                <c:pt idx="1">
                  <c:v>3.6764709999999998</c:v>
                </c:pt>
                <c:pt idx="2">
                  <c:v>3.4313729999999998</c:v>
                </c:pt>
                <c:pt idx="3">
                  <c:v>3.125</c:v>
                </c:pt>
                <c:pt idx="4">
                  <c:v>2.941176</c:v>
                </c:pt>
                <c:pt idx="5">
                  <c:v>2.5735290000000002</c:v>
                </c:pt>
                <c:pt idx="6">
                  <c:v>2.4159660000000001</c:v>
                </c:pt>
                <c:pt idx="7">
                  <c:v>2.2977940000000001</c:v>
                </c:pt>
                <c:pt idx="8">
                  <c:v>2.1241829999999999</c:v>
                </c:pt>
                <c:pt idx="9">
                  <c:v>1.9852939999999999</c:v>
                </c:pt>
                <c:pt idx="10">
                  <c:v>1.9385030000000001</c:v>
                </c:pt>
                <c:pt idx="11">
                  <c:v>1.89951</c:v>
                </c:pt>
                <c:pt idx="12">
                  <c:v>1.809955</c:v>
                </c:pt>
                <c:pt idx="13">
                  <c:v>1.6806719999999999</c:v>
                </c:pt>
                <c:pt idx="14">
                  <c:v>1.568627</c:v>
                </c:pt>
                <c:pt idx="15">
                  <c:v>1.5165439999999999</c:v>
                </c:pt>
                <c:pt idx="16">
                  <c:v>1.4273359999999999</c:v>
                </c:pt>
                <c:pt idx="17">
                  <c:v>1.470588</c:v>
                </c:pt>
                <c:pt idx="18">
                  <c:v>1.470588</c:v>
                </c:pt>
                <c:pt idx="19">
                  <c:v>1.3970590000000001</c:v>
                </c:pt>
                <c:pt idx="20">
                  <c:v>1.540616</c:v>
                </c:pt>
                <c:pt idx="21">
                  <c:v>1.570856</c:v>
                </c:pt>
                <c:pt idx="22">
                  <c:v>1.5025580000000001</c:v>
                </c:pt>
                <c:pt idx="23">
                  <c:v>1.501225</c:v>
                </c:pt>
                <c:pt idx="24">
                  <c:v>1.470588</c:v>
                </c:pt>
                <c:pt idx="25">
                  <c:v>1.4140269999999999</c:v>
                </c:pt>
                <c:pt idx="26">
                  <c:v>1.4433549999999999</c:v>
                </c:pt>
                <c:pt idx="27">
                  <c:v>1.391807</c:v>
                </c:pt>
                <c:pt idx="28">
                  <c:v>1.394523</c:v>
                </c:pt>
                <c:pt idx="29">
                  <c:v>1.4215690000000001</c:v>
                </c:pt>
                <c:pt idx="30">
                  <c:v>1.375712</c:v>
                </c:pt>
                <c:pt idx="31">
                  <c:v>1.355699</c:v>
                </c:pt>
                <c:pt idx="32">
                  <c:v>1.3368979999999999</c:v>
                </c:pt>
                <c:pt idx="33">
                  <c:v>1.2975779999999999</c:v>
                </c:pt>
                <c:pt idx="34">
                  <c:v>1.2815129999999999</c:v>
                </c:pt>
                <c:pt idx="35">
                  <c:v>1.26634</c:v>
                </c:pt>
                <c:pt idx="36">
                  <c:v>1.251987</c:v>
                </c:pt>
                <c:pt idx="37">
                  <c:v>1.2190399999999999</c:v>
                </c:pt>
                <c:pt idx="38">
                  <c:v>1.206637</c:v>
                </c:pt>
                <c:pt idx="39">
                  <c:v>1.176471</c:v>
                </c:pt>
                <c:pt idx="40">
                  <c:v>1.16571</c:v>
                </c:pt>
                <c:pt idx="41">
                  <c:v>1.137955</c:v>
                </c:pt>
                <c:pt idx="42">
                  <c:v>1.111491</c:v>
                </c:pt>
                <c:pt idx="43">
                  <c:v>1.08623</c:v>
                </c:pt>
                <c:pt idx="44">
                  <c:v>1.062092</c:v>
                </c:pt>
                <c:pt idx="45">
                  <c:v>1.0390029999999999</c:v>
                </c:pt>
                <c:pt idx="46">
                  <c:v>1.016896</c:v>
                </c:pt>
                <c:pt idx="47">
                  <c:v>1.011029</c:v>
                </c:pt>
                <c:pt idx="48">
                  <c:v>1.0054019999999999</c:v>
                </c:pt>
                <c:pt idx="49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519448"/>
        <c:axId val="287520232"/>
      </c:scatterChart>
      <c:valAx>
        <c:axId val="28751944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Kontrolované subjekty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87520232"/>
        <c:crosses val="autoZero"/>
        <c:crossBetween val="midCat"/>
        <c:minorUnit val="10"/>
      </c:valAx>
      <c:valAx>
        <c:axId val="287520232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Lift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87519448"/>
        <c:crosses val="autoZero"/>
        <c:crossBetween val="midCat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sk-SK" sz="1100"/>
              <a:t>Lift - Ubytovanie a stravovanie</a:t>
            </a:r>
            <a:endParaRPr lang="en-US" sz="11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'Obr. 18-19'!$H$4</c:f>
              <c:strCache>
                <c:ptCount val="1"/>
                <c:pt idx="0">
                  <c:v>Ubytovanie a stravovanie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'Obr. 18-19'!$A$5:$A$54</c:f>
              <c:numCache>
                <c:formatCode>General</c:formatCode>
                <c:ptCount val="5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  <c:pt idx="16">
                  <c:v>34</c:v>
                </c:pt>
                <c:pt idx="17">
                  <c:v>36</c:v>
                </c:pt>
                <c:pt idx="18">
                  <c:v>38</c:v>
                </c:pt>
                <c:pt idx="19">
                  <c:v>40</c:v>
                </c:pt>
                <c:pt idx="20">
                  <c:v>42</c:v>
                </c:pt>
                <c:pt idx="21">
                  <c:v>44</c:v>
                </c:pt>
                <c:pt idx="22">
                  <c:v>46</c:v>
                </c:pt>
                <c:pt idx="23">
                  <c:v>48</c:v>
                </c:pt>
                <c:pt idx="24">
                  <c:v>50</c:v>
                </c:pt>
                <c:pt idx="25">
                  <c:v>52</c:v>
                </c:pt>
                <c:pt idx="26">
                  <c:v>54</c:v>
                </c:pt>
                <c:pt idx="27">
                  <c:v>56</c:v>
                </c:pt>
                <c:pt idx="28">
                  <c:v>58</c:v>
                </c:pt>
                <c:pt idx="29">
                  <c:v>60</c:v>
                </c:pt>
                <c:pt idx="30">
                  <c:v>62</c:v>
                </c:pt>
                <c:pt idx="31">
                  <c:v>64</c:v>
                </c:pt>
                <c:pt idx="32">
                  <c:v>66</c:v>
                </c:pt>
                <c:pt idx="33">
                  <c:v>68</c:v>
                </c:pt>
                <c:pt idx="34">
                  <c:v>70</c:v>
                </c:pt>
                <c:pt idx="35">
                  <c:v>72</c:v>
                </c:pt>
                <c:pt idx="36">
                  <c:v>74</c:v>
                </c:pt>
                <c:pt idx="37">
                  <c:v>76</c:v>
                </c:pt>
                <c:pt idx="38">
                  <c:v>78</c:v>
                </c:pt>
                <c:pt idx="39">
                  <c:v>80</c:v>
                </c:pt>
                <c:pt idx="40">
                  <c:v>82</c:v>
                </c:pt>
                <c:pt idx="41">
                  <c:v>84</c:v>
                </c:pt>
                <c:pt idx="42">
                  <c:v>86</c:v>
                </c:pt>
                <c:pt idx="43">
                  <c:v>88</c:v>
                </c:pt>
                <c:pt idx="44">
                  <c:v>90</c:v>
                </c:pt>
                <c:pt idx="45">
                  <c:v>92</c:v>
                </c:pt>
                <c:pt idx="46">
                  <c:v>94</c:v>
                </c:pt>
                <c:pt idx="47">
                  <c:v>96</c:v>
                </c:pt>
                <c:pt idx="48">
                  <c:v>98</c:v>
                </c:pt>
                <c:pt idx="49">
                  <c:v>100</c:v>
                </c:pt>
              </c:numCache>
            </c:numRef>
          </c:xVal>
          <c:yVal>
            <c:numRef>
              <c:f>'Obr. 18-19'!$H$5:$H$54</c:f>
              <c:numCache>
                <c:formatCode>0.00</c:formatCode>
                <c:ptCount val="50"/>
                <c:pt idx="0">
                  <c:v>7.6086960000000001</c:v>
                </c:pt>
                <c:pt idx="1">
                  <c:v>5.4347830000000004</c:v>
                </c:pt>
                <c:pt idx="2">
                  <c:v>5.4347830000000004</c:v>
                </c:pt>
                <c:pt idx="3">
                  <c:v>4.8913039999999999</c:v>
                </c:pt>
                <c:pt idx="4">
                  <c:v>4.1304350000000003</c:v>
                </c:pt>
                <c:pt idx="5">
                  <c:v>3.8043480000000001</c:v>
                </c:pt>
                <c:pt idx="6">
                  <c:v>3.5714290000000002</c:v>
                </c:pt>
                <c:pt idx="7">
                  <c:v>3.5326089999999999</c:v>
                </c:pt>
                <c:pt idx="8">
                  <c:v>3.2608700000000002</c:v>
                </c:pt>
                <c:pt idx="9">
                  <c:v>3.0434779999999999</c:v>
                </c:pt>
                <c:pt idx="10">
                  <c:v>2.7667980000000001</c:v>
                </c:pt>
                <c:pt idx="11">
                  <c:v>2.7173910000000001</c:v>
                </c:pt>
                <c:pt idx="12">
                  <c:v>2.5083609999999998</c:v>
                </c:pt>
                <c:pt idx="13">
                  <c:v>2.4844719999999998</c:v>
                </c:pt>
                <c:pt idx="14">
                  <c:v>2.3913039999999999</c:v>
                </c:pt>
                <c:pt idx="15">
                  <c:v>2.2418480000000001</c:v>
                </c:pt>
                <c:pt idx="16">
                  <c:v>2.1099739999999998</c:v>
                </c:pt>
                <c:pt idx="17">
                  <c:v>2.1739130000000002</c:v>
                </c:pt>
                <c:pt idx="18">
                  <c:v>2.1167050000000001</c:v>
                </c:pt>
                <c:pt idx="19">
                  <c:v>2.0652170000000001</c:v>
                </c:pt>
                <c:pt idx="20">
                  <c:v>1.966874</c:v>
                </c:pt>
                <c:pt idx="21">
                  <c:v>1.87747</c:v>
                </c:pt>
                <c:pt idx="22">
                  <c:v>1.795841</c:v>
                </c:pt>
                <c:pt idx="23">
                  <c:v>1.721014</c:v>
                </c:pt>
                <c:pt idx="24">
                  <c:v>1.7391300000000001</c:v>
                </c:pt>
                <c:pt idx="25">
                  <c:v>1.6722410000000001</c:v>
                </c:pt>
                <c:pt idx="26">
                  <c:v>1.610306</c:v>
                </c:pt>
                <c:pt idx="27">
                  <c:v>1.5527949999999999</c:v>
                </c:pt>
                <c:pt idx="28">
                  <c:v>1.536732</c:v>
                </c:pt>
                <c:pt idx="29">
                  <c:v>1.521739</c:v>
                </c:pt>
                <c:pt idx="30">
                  <c:v>1.4726509999999999</c:v>
                </c:pt>
                <c:pt idx="31">
                  <c:v>1.4266300000000001</c:v>
                </c:pt>
                <c:pt idx="32">
                  <c:v>1.383399</c:v>
                </c:pt>
                <c:pt idx="33">
                  <c:v>1.342711</c:v>
                </c:pt>
                <c:pt idx="34">
                  <c:v>1.335404</c:v>
                </c:pt>
                <c:pt idx="35">
                  <c:v>1.3285020000000001</c:v>
                </c:pt>
                <c:pt idx="36">
                  <c:v>1.292597</c:v>
                </c:pt>
                <c:pt idx="37">
                  <c:v>1.2585809999999999</c:v>
                </c:pt>
                <c:pt idx="38">
                  <c:v>1.22631</c:v>
                </c:pt>
                <c:pt idx="39">
                  <c:v>1.1956519999999999</c:v>
                </c:pt>
                <c:pt idx="40">
                  <c:v>1.16649</c:v>
                </c:pt>
                <c:pt idx="41">
                  <c:v>1.1387160000000001</c:v>
                </c:pt>
                <c:pt idx="42">
                  <c:v>1.1122350000000001</c:v>
                </c:pt>
                <c:pt idx="43">
                  <c:v>1.086957</c:v>
                </c:pt>
                <c:pt idx="44">
                  <c:v>1.086957</c:v>
                </c:pt>
                <c:pt idx="45">
                  <c:v>1.0633269999999999</c:v>
                </c:pt>
                <c:pt idx="46">
                  <c:v>1.0638300000000001</c:v>
                </c:pt>
                <c:pt idx="47">
                  <c:v>1.0416669999999999</c:v>
                </c:pt>
                <c:pt idx="48">
                  <c:v>1.020408</c:v>
                </c:pt>
                <c:pt idx="49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519840"/>
        <c:axId val="287520624"/>
      </c:scatterChart>
      <c:valAx>
        <c:axId val="28751984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Kontrolované subjekty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87520624"/>
        <c:crosses val="autoZero"/>
        <c:crossBetween val="midCat"/>
        <c:minorUnit val="10"/>
      </c:valAx>
      <c:valAx>
        <c:axId val="287520624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Lift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87519840"/>
        <c:crosses val="autoZero"/>
        <c:crossBetween val="midCat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sk-SK" sz="1100"/>
              <a:t>Lift - Ostatné odvetvia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'Obr. 18-19'!$I$4</c:f>
              <c:strCache>
                <c:ptCount val="1"/>
                <c:pt idx="0">
                  <c:v>Ostatné odvetvia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'Obr. 18-19'!$A$5:$A$54</c:f>
              <c:numCache>
                <c:formatCode>General</c:formatCode>
                <c:ptCount val="5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  <c:pt idx="16">
                  <c:v>34</c:v>
                </c:pt>
                <c:pt idx="17">
                  <c:v>36</c:v>
                </c:pt>
                <c:pt idx="18">
                  <c:v>38</c:v>
                </c:pt>
                <c:pt idx="19">
                  <c:v>40</c:v>
                </c:pt>
                <c:pt idx="20">
                  <c:v>42</c:v>
                </c:pt>
                <c:pt idx="21">
                  <c:v>44</c:v>
                </c:pt>
                <c:pt idx="22">
                  <c:v>46</c:v>
                </c:pt>
                <c:pt idx="23">
                  <c:v>48</c:v>
                </c:pt>
                <c:pt idx="24">
                  <c:v>50</c:v>
                </c:pt>
                <c:pt idx="25">
                  <c:v>52</c:v>
                </c:pt>
                <c:pt idx="26">
                  <c:v>54</c:v>
                </c:pt>
                <c:pt idx="27">
                  <c:v>56</c:v>
                </c:pt>
                <c:pt idx="28">
                  <c:v>58</c:v>
                </c:pt>
                <c:pt idx="29">
                  <c:v>60</c:v>
                </c:pt>
                <c:pt idx="30">
                  <c:v>62</c:v>
                </c:pt>
                <c:pt idx="31">
                  <c:v>64</c:v>
                </c:pt>
                <c:pt idx="32">
                  <c:v>66</c:v>
                </c:pt>
                <c:pt idx="33">
                  <c:v>68</c:v>
                </c:pt>
                <c:pt idx="34">
                  <c:v>70</c:v>
                </c:pt>
                <c:pt idx="35">
                  <c:v>72</c:v>
                </c:pt>
                <c:pt idx="36">
                  <c:v>74</c:v>
                </c:pt>
                <c:pt idx="37">
                  <c:v>76</c:v>
                </c:pt>
                <c:pt idx="38">
                  <c:v>78</c:v>
                </c:pt>
                <c:pt idx="39">
                  <c:v>80</c:v>
                </c:pt>
                <c:pt idx="40">
                  <c:v>82</c:v>
                </c:pt>
                <c:pt idx="41">
                  <c:v>84</c:v>
                </c:pt>
                <c:pt idx="42">
                  <c:v>86</c:v>
                </c:pt>
                <c:pt idx="43">
                  <c:v>88</c:v>
                </c:pt>
                <c:pt idx="44">
                  <c:v>90</c:v>
                </c:pt>
                <c:pt idx="45">
                  <c:v>92</c:v>
                </c:pt>
                <c:pt idx="46">
                  <c:v>94</c:v>
                </c:pt>
                <c:pt idx="47">
                  <c:v>96</c:v>
                </c:pt>
                <c:pt idx="48">
                  <c:v>98</c:v>
                </c:pt>
                <c:pt idx="49">
                  <c:v>100</c:v>
                </c:pt>
              </c:numCache>
            </c:numRef>
          </c:xVal>
          <c:yVal>
            <c:numRef>
              <c:f>'Obr. 18-19'!$I$5:$I$54</c:f>
              <c:numCache>
                <c:formatCode>0.00</c:formatCode>
                <c:ptCount val="50"/>
                <c:pt idx="0">
                  <c:v>4.8245610000000001</c:v>
                </c:pt>
                <c:pt idx="1">
                  <c:v>4.6052629999999999</c:v>
                </c:pt>
                <c:pt idx="2">
                  <c:v>3.3625729999999998</c:v>
                </c:pt>
                <c:pt idx="3">
                  <c:v>3.1798250000000001</c:v>
                </c:pt>
                <c:pt idx="4">
                  <c:v>3.0701749999999999</c:v>
                </c:pt>
                <c:pt idx="5">
                  <c:v>2.8508770000000001</c:v>
                </c:pt>
                <c:pt idx="6">
                  <c:v>2.8195489999999999</c:v>
                </c:pt>
                <c:pt idx="7">
                  <c:v>2.8508770000000001</c:v>
                </c:pt>
                <c:pt idx="8">
                  <c:v>2.6315789999999999</c:v>
                </c:pt>
                <c:pt idx="9">
                  <c:v>2.54386</c:v>
                </c:pt>
                <c:pt idx="10">
                  <c:v>2.472089</c:v>
                </c:pt>
                <c:pt idx="11">
                  <c:v>2.302632</c:v>
                </c:pt>
                <c:pt idx="12">
                  <c:v>2.226721</c:v>
                </c:pt>
                <c:pt idx="13">
                  <c:v>2.0989969999999998</c:v>
                </c:pt>
                <c:pt idx="14">
                  <c:v>2.0467840000000002</c:v>
                </c:pt>
                <c:pt idx="15">
                  <c:v>2.0285090000000001</c:v>
                </c:pt>
                <c:pt idx="16">
                  <c:v>1.9607840000000001</c:v>
                </c:pt>
                <c:pt idx="17">
                  <c:v>1.8762179999999999</c:v>
                </c:pt>
                <c:pt idx="18">
                  <c:v>1.8236380000000001</c:v>
                </c:pt>
                <c:pt idx="19">
                  <c:v>1.798246</c:v>
                </c:pt>
                <c:pt idx="20">
                  <c:v>1.754386</c:v>
                </c:pt>
                <c:pt idx="21">
                  <c:v>1.694577</c:v>
                </c:pt>
                <c:pt idx="22">
                  <c:v>1.6781079999999999</c:v>
                </c:pt>
                <c:pt idx="23">
                  <c:v>1.6264620000000001</c:v>
                </c:pt>
                <c:pt idx="24">
                  <c:v>1.561404</c:v>
                </c:pt>
                <c:pt idx="25">
                  <c:v>1.518219</c:v>
                </c:pt>
                <c:pt idx="26">
                  <c:v>1.4782329999999999</c:v>
                </c:pt>
                <c:pt idx="27">
                  <c:v>1.4254389999999999</c:v>
                </c:pt>
                <c:pt idx="28">
                  <c:v>1.406534</c:v>
                </c:pt>
                <c:pt idx="29">
                  <c:v>1.374269</c:v>
                </c:pt>
                <c:pt idx="30">
                  <c:v>1.3582339999999999</c:v>
                </c:pt>
                <c:pt idx="31">
                  <c:v>1.329496</c:v>
                </c:pt>
                <c:pt idx="32">
                  <c:v>1.3024990000000001</c:v>
                </c:pt>
                <c:pt idx="33">
                  <c:v>1.28999</c:v>
                </c:pt>
                <c:pt idx="34">
                  <c:v>1.2531330000000001</c:v>
                </c:pt>
                <c:pt idx="35">
                  <c:v>1.230507</c:v>
                </c:pt>
                <c:pt idx="36">
                  <c:v>1.1972499999999999</c:v>
                </c:pt>
                <c:pt idx="37">
                  <c:v>1.211911</c:v>
                </c:pt>
                <c:pt idx="38">
                  <c:v>1.1808369999999999</c:v>
                </c:pt>
                <c:pt idx="39">
                  <c:v>1.151316</c:v>
                </c:pt>
                <c:pt idx="40">
                  <c:v>1.14463</c:v>
                </c:pt>
                <c:pt idx="41">
                  <c:v>1.1382620000000001</c:v>
                </c:pt>
                <c:pt idx="42">
                  <c:v>1.1321909999999999</c:v>
                </c:pt>
                <c:pt idx="43">
                  <c:v>1.1064590000000001</c:v>
                </c:pt>
                <c:pt idx="44">
                  <c:v>1.081871</c:v>
                </c:pt>
                <c:pt idx="45">
                  <c:v>1.0774220000000001</c:v>
                </c:pt>
                <c:pt idx="46">
                  <c:v>1.0544979999999999</c:v>
                </c:pt>
                <c:pt idx="47">
                  <c:v>1.0416669999999999</c:v>
                </c:pt>
                <c:pt idx="48">
                  <c:v>1.020408</c:v>
                </c:pt>
                <c:pt idx="49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522192"/>
        <c:axId val="287515920"/>
      </c:scatterChart>
      <c:valAx>
        <c:axId val="28752219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Kontrolované subjekty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87515920"/>
        <c:crosses val="autoZero"/>
        <c:crossBetween val="midCat"/>
        <c:minorUnit val="10"/>
      </c:valAx>
      <c:valAx>
        <c:axId val="287515920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Lift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87522192"/>
        <c:crosses val="autoZero"/>
        <c:crossBetween val="midCat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8963370370370369"/>
          <c:y val="0.20859481481481482"/>
          <c:w val="0.75862555555555555"/>
          <c:h val="0.67864962962962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Obr.3!$A$5</c:f>
              <c:strCache>
                <c:ptCount val="1"/>
                <c:pt idx="0">
                  <c:v>Stavebníctvo</c:v>
                </c:pt>
              </c:strCache>
            </c:strRef>
          </c:tx>
          <c:invertIfNegative val="0"/>
          <c:cat>
            <c:numRef>
              <c:f>Obr.3!$C$3:$F$3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Obr.3!$C$5:$F$5</c:f>
              <c:numCache>
                <c:formatCode>#,##0</c:formatCode>
                <c:ptCount val="4"/>
                <c:pt idx="0">
                  <c:v>7807</c:v>
                </c:pt>
                <c:pt idx="1">
                  <c:v>9442</c:v>
                </c:pt>
                <c:pt idx="2">
                  <c:v>8456</c:v>
                </c:pt>
                <c:pt idx="3">
                  <c:v>9732</c:v>
                </c:pt>
              </c:numCache>
            </c:numRef>
          </c:val>
        </c:ser>
        <c:ser>
          <c:idx val="1"/>
          <c:order val="1"/>
          <c:tx>
            <c:strRef>
              <c:f>Obr.3!$A$6</c:f>
              <c:strCache>
                <c:ptCount val="1"/>
                <c:pt idx="0">
                  <c:v>Veľko- a maloobchod</c:v>
                </c:pt>
              </c:strCache>
            </c:strRef>
          </c:tx>
          <c:invertIfNegative val="0"/>
          <c:cat>
            <c:numRef>
              <c:f>Obr.3!$C$3:$F$3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Obr.3!$C$6:$F$6</c:f>
              <c:numCache>
                <c:formatCode>#,##0</c:formatCode>
                <c:ptCount val="4"/>
                <c:pt idx="0">
                  <c:v>11512</c:v>
                </c:pt>
                <c:pt idx="1">
                  <c:v>13296</c:v>
                </c:pt>
                <c:pt idx="2">
                  <c:v>8929</c:v>
                </c:pt>
                <c:pt idx="3">
                  <c:v>15192</c:v>
                </c:pt>
              </c:numCache>
            </c:numRef>
          </c:val>
        </c:ser>
        <c:ser>
          <c:idx val="2"/>
          <c:order val="2"/>
          <c:tx>
            <c:strRef>
              <c:f>Obr.3!$A$7</c:f>
              <c:strCache>
                <c:ptCount val="1"/>
                <c:pt idx="0">
                  <c:v>Ubytovanie a stravovanie</c:v>
                </c:pt>
              </c:strCache>
            </c:strRef>
          </c:tx>
          <c:invertIfNegative val="0"/>
          <c:cat>
            <c:numRef>
              <c:f>Obr.3!$C$3:$F$3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Obr.3!$C$7:$F$7</c:f>
              <c:numCache>
                <c:formatCode>#,##0</c:formatCode>
                <c:ptCount val="4"/>
                <c:pt idx="0">
                  <c:v>6040</c:v>
                </c:pt>
                <c:pt idx="1">
                  <c:v>6575</c:v>
                </c:pt>
                <c:pt idx="2">
                  <c:v>5148</c:v>
                </c:pt>
                <c:pt idx="3">
                  <c:v>6211</c:v>
                </c:pt>
              </c:numCache>
            </c:numRef>
          </c:val>
        </c:ser>
        <c:ser>
          <c:idx val="3"/>
          <c:order val="3"/>
          <c:tx>
            <c:strRef>
              <c:f>Obr.3!$A$8</c:f>
              <c:strCache>
                <c:ptCount val="1"/>
                <c:pt idx="0">
                  <c:v>Ostatné odvetvia</c:v>
                </c:pt>
              </c:strCache>
            </c:strRef>
          </c:tx>
          <c:invertIfNegative val="0"/>
          <c:cat>
            <c:numRef>
              <c:f>Obr.3!$C$3:$F$3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Obr.3!$C$8:$F$8</c:f>
              <c:numCache>
                <c:formatCode>#,##0</c:formatCode>
                <c:ptCount val="4"/>
                <c:pt idx="0">
                  <c:v>23655</c:v>
                </c:pt>
                <c:pt idx="1">
                  <c:v>25290</c:v>
                </c:pt>
                <c:pt idx="2">
                  <c:v>22597</c:v>
                </c:pt>
                <c:pt idx="3">
                  <c:v>25501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045152"/>
        <c:axId val="268041232"/>
      </c:barChart>
      <c:catAx>
        <c:axId val="26804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DCDCDC"/>
            </a:solidFill>
          </a:ln>
        </c:spPr>
        <c:crossAx val="268041232"/>
        <c:crosses val="autoZero"/>
        <c:auto val="1"/>
        <c:lblAlgn val="ctr"/>
        <c:lblOffset val="100"/>
        <c:noMultiLvlLbl val="0"/>
      </c:catAx>
      <c:valAx>
        <c:axId val="268041232"/>
        <c:scaling>
          <c:orientation val="minMax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DCDCDC"/>
            </a:solidFill>
          </a:ln>
        </c:spPr>
        <c:crossAx val="2680451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01974074074074E-2"/>
          <c:y val="2.8222222222222221E-2"/>
          <c:w val="0.97960518518518513"/>
          <c:h val="0.1662614814814814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Obr.4!$A$5</c:f>
              <c:strCache>
                <c:ptCount val="1"/>
                <c:pt idx="0">
                  <c:v>KOBRA</c:v>
                </c:pt>
              </c:strCache>
            </c:strRef>
          </c:tx>
          <c:invertIfNegative val="0"/>
          <c:cat>
            <c:numRef>
              <c:f>Obr.4!$C$3:$F$3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Obr.4!$C$5:$F$5</c:f>
              <c:numCache>
                <c:formatCode>#,##0</c:formatCode>
                <c:ptCount val="4"/>
                <c:pt idx="0">
                  <c:v>11236</c:v>
                </c:pt>
                <c:pt idx="1">
                  <c:v>12493</c:v>
                </c:pt>
                <c:pt idx="2">
                  <c:v>9754</c:v>
                </c:pt>
                <c:pt idx="3">
                  <c:v>11185</c:v>
                </c:pt>
              </c:numCache>
            </c:numRef>
          </c:val>
        </c:ser>
        <c:ser>
          <c:idx val="1"/>
          <c:order val="1"/>
          <c:tx>
            <c:strRef>
              <c:f>Obr.4!$A$6</c:f>
              <c:strCache>
                <c:ptCount val="1"/>
                <c:pt idx="0">
                  <c:v>Ostatné</c:v>
                </c:pt>
              </c:strCache>
            </c:strRef>
          </c:tx>
          <c:invertIfNegative val="0"/>
          <c:cat>
            <c:numRef>
              <c:f>Obr.4!$C$3:$F$3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Obr.4!$C$6:$F$6</c:f>
              <c:numCache>
                <c:formatCode>#,##0</c:formatCode>
                <c:ptCount val="4"/>
                <c:pt idx="0">
                  <c:v>7062</c:v>
                </c:pt>
                <c:pt idx="1">
                  <c:v>8364</c:v>
                </c:pt>
                <c:pt idx="2">
                  <c:v>7181</c:v>
                </c:pt>
                <c:pt idx="3">
                  <c:v>11238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042016"/>
        <c:axId val="268041624"/>
      </c:barChart>
      <c:lineChart>
        <c:grouping val="standard"/>
        <c:varyColors val="0"/>
        <c:ser>
          <c:idx val="2"/>
          <c:order val="2"/>
          <c:tx>
            <c:v>Úsp. KOBRA</c:v>
          </c:tx>
          <c:spPr>
            <a:ln>
              <a:solidFill>
                <a:srgbClr val="5195D3"/>
              </a:solidFill>
            </a:ln>
          </c:spPr>
          <c:marker>
            <c:symbol val="circle"/>
            <c:size val="7"/>
            <c:spPr>
              <a:solidFill>
                <a:srgbClr val="5B9BD5"/>
              </a:solidFill>
              <a:ln>
                <a:noFill/>
              </a:ln>
            </c:spPr>
          </c:marker>
          <c:cat>
            <c:numRef>
              <c:f>Obr.4!$C$3:$F$3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Obr.4!$C$11:$F$11</c:f>
              <c:numCache>
                <c:formatCode>0.0%</c:formatCode>
                <c:ptCount val="4"/>
                <c:pt idx="0">
                  <c:v>8.6329654681381277E-2</c:v>
                </c:pt>
                <c:pt idx="1">
                  <c:v>7.0679580565116459E-2</c:v>
                </c:pt>
                <c:pt idx="2">
                  <c:v>9.0321919212630719E-2</c:v>
                </c:pt>
                <c:pt idx="3">
                  <c:v>6.088511399195351E-2</c:v>
                </c:pt>
              </c:numCache>
            </c:numRef>
          </c:val>
          <c:smooth val="0"/>
        </c:ser>
        <c:ser>
          <c:idx val="3"/>
          <c:order val="3"/>
          <c:tx>
            <c:v>Úsp. Ostatné</c:v>
          </c:tx>
          <c:spPr>
            <a:ln>
              <a:solidFill>
                <a:srgbClr val="F7C1D2"/>
              </a:solidFill>
            </a:ln>
          </c:spPr>
          <c:marker>
            <c:symbol val="circle"/>
            <c:size val="7"/>
            <c:spPr>
              <a:solidFill>
                <a:srgbClr val="F7C1D2"/>
              </a:solidFill>
              <a:ln>
                <a:noFill/>
              </a:ln>
            </c:spPr>
          </c:marker>
          <c:cat>
            <c:numRef>
              <c:f>Obr.4!$C$3:$F$3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Obr.4!$C$12:$F$12</c:f>
              <c:numCache>
                <c:formatCode>0.0%</c:formatCode>
                <c:ptCount val="4"/>
                <c:pt idx="0">
                  <c:v>5.3384310393656188E-2</c:v>
                </c:pt>
                <c:pt idx="1">
                  <c:v>4.1248206599713053E-2</c:v>
                </c:pt>
                <c:pt idx="2">
                  <c:v>4.0802116696838878E-2</c:v>
                </c:pt>
                <c:pt idx="3">
                  <c:v>1.6728955330129917E-2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044368"/>
        <c:axId val="268043976"/>
      </c:lineChart>
      <c:catAx>
        <c:axId val="26804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DCDCDC"/>
            </a:solidFill>
          </a:ln>
        </c:spPr>
        <c:crossAx val="268041624"/>
        <c:crosses val="autoZero"/>
        <c:auto val="1"/>
        <c:lblAlgn val="ctr"/>
        <c:lblOffset val="100"/>
        <c:noMultiLvlLbl val="0"/>
      </c:catAx>
      <c:valAx>
        <c:axId val="268041624"/>
        <c:scaling>
          <c:orientation val="minMax"/>
          <c:max val="20000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DCDCDC"/>
            </a:solidFill>
          </a:ln>
        </c:spPr>
        <c:crossAx val="268042016"/>
        <c:crosses val="autoZero"/>
        <c:crossBetween val="between"/>
      </c:valAx>
      <c:valAx>
        <c:axId val="268043976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ln>
            <a:solidFill>
              <a:srgbClr val="DCDCDC"/>
            </a:solidFill>
          </a:ln>
        </c:spPr>
        <c:crossAx val="268044368"/>
        <c:crosses val="max"/>
        <c:crossBetween val="between"/>
      </c:valAx>
      <c:catAx>
        <c:axId val="268044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8043976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8963370370370369"/>
          <c:y val="0.16677851851851855"/>
          <c:w val="0.66151370370370366"/>
          <c:h val="0.720465925925925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Obr.5!$A$4</c:f>
              <c:strCache>
                <c:ptCount val="1"/>
                <c:pt idx="0">
                  <c:v>Kontroly</c:v>
                </c:pt>
              </c:strCache>
            </c:strRef>
          </c:tx>
          <c:invertIfNegative val="0"/>
          <c:cat>
            <c:numRef>
              <c:f>Obr.5!$C$3:$F$3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Obr.5!$C$4:$F$4</c:f>
              <c:numCache>
                <c:formatCode>#,##0</c:formatCode>
                <c:ptCount val="4"/>
                <c:pt idx="0">
                  <c:v>21309</c:v>
                </c:pt>
                <c:pt idx="1">
                  <c:v>23372</c:v>
                </c:pt>
                <c:pt idx="2">
                  <c:v>19469</c:v>
                </c:pt>
                <c:pt idx="3">
                  <c:v>25769</c:v>
                </c:pt>
              </c:numCache>
            </c:numRef>
          </c:val>
        </c:ser>
        <c:ser>
          <c:idx val="1"/>
          <c:order val="1"/>
          <c:tx>
            <c:strRef>
              <c:f>Obr.5!$A$5</c:f>
              <c:strCache>
                <c:ptCount val="1"/>
                <c:pt idx="0">
                  <c:v>Subjekty</c:v>
                </c:pt>
              </c:strCache>
            </c:strRef>
          </c:tx>
          <c:invertIfNegative val="0"/>
          <c:cat>
            <c:numRef>
              <c:f>Obr.5!$C$3:$F$3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Obr.5!$C$5:$F$5</c:f>
              <c:numCache>
                <c:formatCode>#,##0</c:formatCode>
                <c:ptCount val="4"/>
                <c:pt idx="0">
                  <c:v>18298</c:v>
                </c:pt>
                <c:pt idx="1">
                  <c:v>20857</c:v>
                </c:pt>
                <c:pt idx="2">
                  <c:v>16935</c:v>
                </c:pt>
                <c:pt idx="3">
                  <c:v>22423</c:v>
                </c:pt>
              </c:numCache>
            </c:numRef>
          </c:val>
        </c:ser>
        <c:ser>
          <c:idx val="2"/>
          <c:order val="2"/>
          <c:tx>
            <c:strRef>
              <c:f>Obr.5!$A$6</c:f>
              <c:strCache>
                <c:ptCount val="1"/>
                <c:pt idx="0">
                  <c:v>Osoby</c:v>
                </c:pt>
              </c:strCache>
            </c:strRef>
          </c:tx>
          <c:invertIfNegative val="0"/>
          <c:cat>
            <c:numRef>
              <c:f>Obr.5!$C$3:$F$3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Obr.5!$C$6:$F$6</c:f>
              <c:numCache>
                <c:formatCode>#,##0</c:formatCode>
                <c:ptCount val="4"/>
                <c:pt idx="0">
                  <c:v>49014</c:v>
                </c:pt>
                <c:pt idx="1">
                  <c:v>54603</c:v>
                </c:pt>
                <c:pt idx="2">
                  <c:v>45130</c:v>
                </c:pt>
                <c:pt idx="3">
                  <c:v>56636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244440"/>
        <c:axId val="268241304"/>
      </c:barChart>
      <c:catAx>
        <c:axId val="268244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D5D5D5"/>
            </a:solidFill>
          </a:ln>
        </c:spPr>
        <c:crossAx val="268241304"/>
        <c:crosses val="autoZero"/>
        <c:auto val="1"/>
        <c:lblAlgn val="ctr"/>
        <c:lblOffset val="100"/>
        <c:noMultiLvlLbl val="0"/>
      </c:catAx>
      <c:valAx>
        <c:axId val="268241304"/>
        <c:scaling>
          <c:orientation val="minMax"/>
        </c:scaling>
        <c:delete val="0"/>
        <c:axPos val="l"/>
        <c:majorGridlines>
          <c:spPr>
            <a:ln>
              <a:solidFill>
                <a:srgbClr val="D5D5D5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D5D5D5"/>
            </a:solidFill>
          </a:ln>
        </c:spPr>
        <c:crossAx val="268244440"/>
        <c:crosses val="autoZero"/>
        <c:crossBetween val="between"/>
      </c:valAx>
    </c:plotArea>
    <c:legend>
      <c:legendPos val="t"/>
      <c:legendEntry>
        <c:idx val="1"/>
        <c:txPr>
          <a:bodyPr/>
          <a:lstStyle/>
          <a:p>
            <a:pPr>
              <a:defRPr sz="900"/>
            </a:pPr>
            <a:endParaRPr lang="sk-SK"/>
          </a:p>
        </c:txPr>
      </c:legendEntry>
      <c:layout/>
      <c:overlay val="0"/>
      <c:txPr>
        <a:bodyPr/>
        <a:lstStyle/>
        <a:p>
          <a:pPr>
            <a:defRPr sz="950"/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6818481481481481"/>
          <c:y val="0.19686148148148147"/>
          <c:w val="0.6722381481481482"/>
          <c:h val="0.690382962962962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Obr.6!$A$5</c:f>
              <c:strCache>
                <c:ptCount val="1"/>
                <c:pt idx="0">
                  <c:v>Subjekty</c:v>
                </c:pt>
              </c:strCache>
            </c:strRef>
          </c:tx>
          <c:spPr>
            <a:solidFill>
              <a:srgbClr val="B7194A"/>
            </a:solidFill>
          </c:spPr>
          <c:invertIfNegative val="0"/>
          <c:cat>
            <c:numRef>
              <c:f>Obr.6!$C$3:$F$3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Obr.6!$C$5:$F$5</c:f>
              <c:numCache>
                <c:formatCode>#,##0</c:formatCode>
                <c:ptCount val="4"/>
                <c:pt idx="0">
                  <c:v>1347</c:v>
                </c:pt>
                <c:pt idx="1">
                  <c:v>1228</c:v>
                </c:pt>
                <c:pt idx="2">
                  <c:v>1174</c:v>
                </c:pt>
                <c:pt idx="3">
                  <c:v>869</c:v>
                </c:pt>
              </c:numCache>
            </c:numRef>
          </c:val>
        </c:ser>
        <c:ser>
          <c:idx val="1"/>
          <c:order val="1"/>
          <c:tx>
            <c:strRef>
              <c:f>Obr.6!$A$6</c:f>
              <c:strCache>
                <c:ptCount val="1"/>
                <c:pt idx="0">
                  <c:v>Osoby</c:v>
                </c:pt>
              </c:strCache>
            </c:strRef>
          </c:tx>
          <c:spPr>
            <a:solidFill>
              <a:srgbClr val="A5A5A5"/>
            </a:solidFill>
          </c:spPr>
          <c:invertIfNegative val="0"/>
          <c:cat>
            <c:numRef>
              <c:f>Obr.6!$C$3:$F$3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Obr.6!$C$6:$F$6</c:f>
              <c:numCache>
                <c:formatCode>#,##0</c:formatCode>
                <c:ptCount val="4"/>
                <c:pt idx="0">
                  <c:v>2501</c:v>
                </c:pt>
                <c:pt idx="1">
                  <c:v>2756</c:v>
                </c:pt>
                <c:pt idx="2">
                  <c:v>3275</c:v>
                </c:pt>
                <c:pt idx="3">
                  <c:v>2470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243264"/>
        <c:axId val="268244832"/>
      </c:barChart>
      <c:lineChart>
        <c:grouping val="standard"/>
        <c:varyColors val="0"/>
        <c:ser>
          <c:idx val="2"/>
          <c:order val="2"/>
          <c:tx>
            <c:strRef>
              <c:f>Obr.6!$A$8</c:f>
              <c:strCache>
                <c:ptCount val="1"/>
                <c:pt idx="0">
                  <c:v>Úsp. subjekty (pravá os)</c:v>
                </c:pt>
              </c:strCache>
            </c:strRef>
          </c:tx>
          <c:spPr>
            <a:ln>
              <a:solidFill>
                <a:srgbClr val="F7C1D2"/>
              </a:solidFill>
            </a:ln>
          </c:spPr>
          <c:marker>
            <c:symbol val="circle"/>
            <c:size val="7"/>
            <c:spPr>
              <a:solidFill>
                <a:srgbClr val="F7C1D2"/>
              </a:solidFill>
              <a:ln>
                <a:noFill/>
              </a:ln>
            </c:spPr>
          </c:marker>
          <c:cat>
            <c:numRef>
              <c:f>Obr.6!$C$3:$F$3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Obr.6!$C$8:$F$8</c:f>
              <c:numCache>
                <c:formatCode>0.0%</c:formatCode>
                <c:ptCount val="4"/>
                <c:pt idx="0">
                  <c:v>7.3614602688818448E-2</c:v>
                </c:pt>
                <c:pt idx="1">
                  <c:v>5.887711559668217E-2</c:v>
                </c:pt>
                <c:pt idx="2">
                  <c:v>6.9323885444346034E-2</c:v>
                </c:pt>
                <c:pt idx="3">
                  <c:v>3.8754849930874545E-2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Obr.6!$A$9</c:f>
              <c:strCache>
                <c:ptCount val="1"/>
                <c:pt idx="0">
                  <c:v>Úsp. osoby (pravá os)</c:v>
                </c:pt>
              </c:strCache>
            </c:strRef>
          </c:tx>
          <c:spPr>
            <a:ln>
              <a:solidFill>
                <a:srgbClr val="DCDCDC"/>
              </a:solidFill>
            </a:ln>
          </c:spPr>
          <c:marker>
            <c:symbol val="circle"/>
            <c:size val="7"/>
            <c:spPr>
              <a:solidFill>
                <a:srgbClr val="DCDCDC"/>
              </a:solidFill>
              <a:ln>
                <a:noFill/>
              </a:ln>
            </c:spPr>
          </c:marker>
          <c:cat>
            <c:numRef>
              <c:f>Obr.6!$C$3:$F$3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Obr.6!$C$9:$F$9</c:f>
              <c:numCache>
                <c:formatCode>0.0%</c:formatCode>
                <c:ptCount val="4"/>
                <c:pt idx="0">
                  <c:v>5.102623740155874E-2</c:v>
                </c:pt>
                <c:pt idx="1">
                  <c:v>5.0473417211508526E-2</c:v>
                </c:pt>
                <c:pt idx="2">
                  <c:v>7.2568136494571236E-2</c:v>
                </c:pt>
                <c:pt idx="3">
                  <c:v>4.3611836994138002E-2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237776"/>
        <c:axId val="268238168"/>
      </c:lineChart>
      <c:catAx>
        <c:axId val="26824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DCDCDC"/>
            </a:solidFill>
          </a:ln>
        </c:spPr>
        <c:crossAx val="268244832"/>
        <c:crosses val="autoZero"/>
        <c:auto val="1"/>
        <c:lblAlgn val="ctr"/>
        <c:lblOffset val="100"/>
        <c:noMultiLvlLbl val="0"/>
      </c:catAx>
      <c:valAx>
        <c:axId val="268244832"/>
        <c:scaling>
          <c:orientation val="minMax"/>
          <c:max val="5000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DCDCDC"/>
            </a:solidFill>
          </a:ln>
        </c:spPr>
        <c:crossAx val="268243264"/>
        <c:crosses val="autoZero"/>
        <c:crossBetween val="between"/>
      </c:valAx>
      <c:valAx>
        <c:axId val="268238168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ln>
            <a:solidFill>
              <a:srgbClr val="DCDCDC"/>
            </a:solidFill>
          </a:ln>
        </c:spPr>
        <c:crossAx val="268237776"/>
        <c:crosses val="max"/>
        <c:crossBetween val="between"/>
      </c:valAx>
      <c:catAx>
        <c:axId val="268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8238168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4.7037037037037039E-3"/>
          <c:y val="2.8222222222222221E-2"/>
          <c:w val="0.99059259259259258"/>
          <c:h val="0.13803925925925925"/>
        </c:manualLayout>
      </c:layout>
      <c:overlay val="0"/>
      <c:txPr>
        <a:bodyPr/>
        <a:lstStyle/>
        <a:p>
          <a:pPr>
            <a:defRPr sz="900"/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6818481481481481"/>
          <c:y val="0.14940999999999999"/>
          <c:w val="0.642392962962963"/>
          <c:h val="0.737834444444444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Obr.7!$A$4</c:f>
              <c:strCache>
                <c:ptCount val="1"/>
                <c:pt idx="0">
                  <c:v>NZ subjekty</c:v>
                </c:pt>
              </c:strCache>
            </c:strRef>
          </c:tx>
          <c:invertIfNegative val="0"/>
          <c:cat>
            <c:numRef>
              <c:f>Obr.7!$C$3:$F$3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Obr.7!$C$4:$F$4</c:f>
              <c:numCache>
                <c:formatCode>#,##0</c:formatCode>
                <c:ptCount val="4"/>
                <c:pt idx="0">
                  <c:v>1347</c:v>
                </c:pt>
                <c:pt idx="1">
                  <c:v>1228</c:v>
                </c:pt>
                <c:pt idx="2">
                  <c:v>1174</c:v>
                </c:pt>
                <c:pt idx="3">
                  <c:v>869</c:v>
                </c:pt>
              </c:numCache>
            </c:numRef>
          </c:val>
        </c:ser>
        <c:ser>
          <c:idx val="1"/>
          <c:order val="1"/>
          <c:tx>
            <c:strRef>
              <c:f>Obr.7!$A$5</c:f>
              <c:strCache>
                <c:ptCount val="1"/>
                <c:pt idx="0">
                  <c:v>Počet pokút</c:v>
                </c:pt>
              </c:strCache>
            </c:strRef>
          </c:tx>
          <c:invertIfNegative val="0"/>
          <c:cat>
            <c:numRef>
              <c:f>Obr.7!$C$3:$F$3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Obr.7!$C$5:$F$5</c:f>
              <c:numCache>
                <c:formatCode>#,##0</c:formatCode>
                <c:ptCount val="4"/>
                <c:pt idx="0">
                  <c:v>919</c:v>
                </c:pt>
                <c:pt idx="1">
                  <c:v>1055</c:v>
                </c:pt>
                <c:pt idx="2">
                  <c:v>1279</c:v>
                </c:pt>
                <c:pt idx="3">
                  <c:v>856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245224"/>
        <c:axId val="268243656"/>
      </c:barChart>
      <c:lineChart>
        <c:grouping val="standard"/>
        <c:varyColors val="0"/>
        <c:ser>
          <c:idx val="2"/>
          <c:order val="2"/>
          <c:tx>
            <c:strRef>
              <c:f>Obr.7!$A$6</c:f>
              <c:strCache>
                <c:ptCount val="1"/>
                <c:pt idx="0">
                  <c:v>Suma pokút (pravá os)</c:v>
                </c:pt>
              </c:strCache>
            </c:strRef>
          </c:tx>
          <c:marker>
            <c:symbol val="circle"/>
            <c:size val="7"/>
          </c:marker>
          <c:cat>
            <c:numRef>
              <c:f>Obr.7!$C$3:$F$3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Obr.7!$C$6:$F$6</c:f>
              <c:numCache>
                <c:formatCode>#,##0</c:formatCode>
                <c:ptCount val="4"/>
                <c:pt idx="0">
                  <c:v>3207600</c:v>
                </c:pt>
                <c:pt idx="1">
                  <c:v>3887700</c:v>
                </c:pt>
                <c:pt idx="2">
                  <c:v>4746700</c:v>
                </c:pt>
                <c:pt idx="3">
                  <c:v>4307250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242088"/>
        <c:axId val="268238560"/>
      </c:lineChart>
      <c:catAx>
        <c:axId val="26824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8243656"/>
        <c:crosses val="autoZero"/>
        <c:auto val="1"/>
        <c:lblAlgn val="ctr"/>
        <c:lblOffset val="100"/>
        <c:noMultiLvlLbl val="0"/>
      </c:catAx>
      <c:valAx>
        <c:axId val="268243656"/>
        <c:scaling>
          <c:orientation val="minMax"/>
          <c:max val="2250"/>
          <c:min val="0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DCDCDC"/>
            </a:solidFill>
          </a:ln>
        </c:spPr>
        <c:crossAx val="268245224"/>
        <c:crosses val="autoZero"/>
        <c:crossBetween val="between"/>
        <c:majorUnit val="250"/>
      </c:valAx>
      <c:valAx>
        <c:axId val="268238560"/>
        <c:scaling>
          <c:orientation val="minMax"/>
          <c:max val="5000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>
            <a:solidFill>
              <a:srgbClr val="DCDCDC"/>
            </a:solidFill>
          </a:ln>
        </c:spPr>
        <c:crossAx val="268242088"/>
        <c:crosses val="max"/>
        <c:crossBetween val="between"/>
        <c:majorUnit val="1000000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Milióny</a:t>
                  </a:r>
                  <a:r>
                    <a:rPr lang="sk-SK"/>
                    <a:t> eur</a:t>
                  </a:r>
                  <a:endParaRPr lang="en-US"/>
                </a:p>
              </c:rich>
            </c:tx>
          </c:dispUnitsLbl>
        </c:dispUnits>
      </c:valAx>
      <c:catAx>
        <c:axId val="268242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8238560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"/>
          <c:y val="9.4074074074074077E-3"/>
          <c:w val="1"/>
          <c:h val="0.10707666666666667"/>
        </c:manualLayout>
      </c:layout>
      <c:overlay val="0"/>
      <c:txPr>
        <a:bodyPr/>
        <a:lstStyle/>
        <a:p>
          <a:pPr>
            <a:defRPr sz="900"/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Obr.8!$A$29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numRef>
              <c:f>Obr.8!$C$3:$F$3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Obr.8!$C$29:$F$29</c:f>
              <c:numCache>
                <c:formatCode>#,##0</c:formatCode>
                <c:ptCount val="4"/>
                <c:pt idx="0">
                  <c:v>1925.5012442749837</c:v>
                </c:pt>
                <c:pt idx="1">
                  <c:v>1933.1170213802309</c:v>
                </c:pt>
                <c:pt idx="2">
                  <c:v>1905.9998993738145</c:v>
                </c:pt>
                <c:pt idx="3">
                  <c:v>2002.990575238457</c:v>
                </c:pt>
              </c:numCache>
            </c:numRef>
          </c:val>
        </c:ser>
        <c:ser>
          <c:idx val="1"/>
          <c:order val="1"/>
          <c:tx>
            <c:strRef>
              <c:f>Obr.8!$A$30</c:f>
              <c:strCache>
                <c:ptCount val="1"/>
                <c:pt idx="0">
                  <c:v>1 – 9 </c:v>
                </c:pt>
              </c:strCache>
            </c:strRef>
          </c:tx>
          <c:invertIfNegative val="0"/>
          <c:cat>
            <c:numRef>
              <c:f>Obr.8!$C$3:$F$3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Obr.8!$C$30:$F$30</c:f>
              <c:numCache>
                <c:formatCode>#,##0</c:formatCode>
                <c:ptCount val="4"/>
                <c:pt idx="0">
                  <c:v>1971.0199790537959</c:v>
                </c:pt>
                <c:pt idx="1">
                  <c:v>2048.8631232961025</c:v>
                </c:pt>
                <c:pt idx="2">
                  <c:v>1844.2843310593421</c:v>
                </c:pt>
                <c:pt idx="3">
                  <c:v>2343.1495820372297</c:v>
                </c:pt>
              </c:numCache>
            </c:numRef>
          </c:val>
        </c:ser>
        <c:ser>
          <c:idx val="2"/>
          <c:order val="2"/>
          <c:tx>
            <c:strRef>
              <c:f>Obr.8!$A$31</c:f>
              <c:strCache>
                <c:ptCount val="1"/>
                <c:pt idx="0">
                  <c:v>10 – 49 </c:v>
                </c:pt>
              </c:strCache>
            </c:strRef>
          </c:tx>
          <c:invertIfNegative val="0"/>
          <c:cat>
            <c:numRef>
              <c:f>Obr.8!$C$3:$F$3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Obr.8!$C$31:$F$31</c:f>
              <c:numCache>
                <c:formatCode>#,##0</c:formatCode>
                <c:ptCount val="4"/>
                <c:pt idx="0">
                  <c:v>1516.1952168436796</c:v>
                </c:pt>
                <c:pt idx="1">
                  <c:v>1813.1705031469346</c:v>
                </c:pt>
                <c:pt idx="2">
                  <c:v>1581.4534103164774</c:v>
                </c:pt>
                <c:pt idx="3">
                  <c:v>3081.4951523184054</c:v>
                </c:pt>
              </c:numCache>
            </c:numRef>
          </c:val>
        </c:ser>
        <c:ser>
          <c:idx val="3"/>
          <c:order val="3"/>
          <c:tx>
            <c:strRef>
              <c:f>Obr.8!$A$32</c:f>
              <c:strCache>
                <c:ptCount val="1"/>
                <c:pt idx="0">
                  <c:v>50 – 249 </c:v>
                </c:pt>
              </c:strCache>
            </c:strRef>
          </c:tx>
          <c:invertIfNegative val="0"/>
          <c:cat>
            <c:numRef>
              <c:f>Obr.8!$C$3:$F$3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Obr.8!$C$32:$F$32</c:f>
              <c:numCache>
                <c:formatCode>#,##0</c:formatCode>
                <c:ptCount val="4"/>
                <c:pt idx="0">
                  <c:v>1375</c:v>
                </c:pt>
                <c:pt idx="1">
                  <c:v>1594.952639565282</c:v>
                </c:pt>
                <c:pt idx="2">
                  <c:v>2552.8102902535707</c:v>
                </c:pt>
                <c:pt idx="3">
                  <c:v>1396.4194921017022</c:v>
                </c:pt>
              </c:numCache>
            </c:numRef>
          </c:val>
        </c:ser>
        <c:ser>
          <c:idx val="4"/>
          <c:order val="4"/>
          <c:tx>
            <c:strRef>
              <c:f>Obr.8!$A$33</c:f>
              <c:strCache>
                <c:ptCount val="1"/>
                <c:pt idx="0">
                  <c:v>250 a viac</c:v>
                </c:pt>
              </c:strCache>
            </c:strRef>
          </c:tx>
          <c:invertIfNegative val="0"/>
          <c:cat>
            <c:numRef>
              <c:f>Obr.8!$C$3:$F$3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Obr.8!$C$33:$F$33</c:f>
              <c:numCache>
                <c:formatCode>#,##0</c:formatCode>
                <c:ptCount val="4"/>
                <c:pt idx="0">
                  <c:v>1619.4331983805669</c:v>
                </c:pt>
                <c:pt idx="1">
                  <c:v>2374.331982498863</c:v>
                </c:pt>
                <c:pt idx="2">
                  <c:v>457.89748855748161</c:v>
                </c:pt>
                <c:pt idx="3">
                  <c:v>1705.8823529411766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240128"/>
        <c:axId val="268238952"/>
      </c:barChart>
      <c:catAx>
        <c:axId val="26824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DCDCDC"/>
            </a:solidFill>
          </a:ln>
        </c:spPr>
        <c:crossAx val="268238952"/>
        <c:crosses val="autoZero"/>
        <c:auto val="1"/>
        <c:lblAlgn val="ctr"/>
        <c:lblOffset val="100"/>
        <c:noMultiLvlLbl val="0"/>
      </c:catAx>
      <c:valAx>
        <c:axId val="268238952"/>
        <c:scaling>
          <c:orientation val="minMax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DCDCDC"/>
            </a:solidFill>
          </a:ln>
        </c:spPr>
        <c:crossAx val="26824012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'Obr.9-10'!$A$5:$A$5</c:f>
              <c:strCache>
                <c:ptCount val="1"/>
                <c:pt idx="0">
                  <c:v>Kontroly</c:v>
                </c:pt>
              </c:strCache>
            </c:strRef>
          </c:tx>
          <c:invertIfNegative val="0"/>
          <c:cat>
            <c:numRef>
              <c:f>'Obr.9-10'!$C$3:$G$3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'Obr.9-10'!$C$5:$G$5</c:f>
              <c:numCache>
                <c:formatCode>#,##0</c:formatCode>
                <c:ptCount val="5"/>
                <c:pt idx="0">
                  <c:v>36101</c:v>
                </c:pt>
                <c:pt idx="1">
                  <c:v>15911</c:v>
                </c:pt>
                <c:pt idx="2">
                  <c:v>9583</c:v>
                </c:pt>
                <c:pt idx="3">
                  <c:v>9308</c:v>
                </c:pt>
                <c:pt idx="4">
                  <c:v>9707</c:v>
                </c:pt>
              </c:numCache>
            </c:numRef>
          </c:val>
        </c:ser>
        <c:ser>
          <c:idx val="1"/>
          <c:order val="1"/>
          <c:tx>
            <c:strRef>
              <c:f>'Obr.9-10'!$A$6:$A$6</c:f>
              <c:strCache>
                <c:ptCount val="1"/>
                <c:pt idx="0">
                  <c:v>Osoby</c:v>
                </c:pt>
              </c:strCache>
            </c:strRef>
          </c:tx>
          <c:invertIfNegative val="0"/>
          <c:cat>
            <c:numRef>
              <c:f>'Obr.9-10'!$C$3:$G$3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'Obr.9-10'!$C$6:$G$6</c:f>
              <c:numCache>
                <c:formatCode>#,##0</c:formatCode>
                <c:ptCount val="5"/>
                <c:pt idx="0">
                  <c:v>3170</c:v>
                </c:pt>
                <c:pt idx="1">
                  <c:v>2072</c:v>
                </c:pt>
                <c:pt idx="2">
                  <c:v>3065</c:v>
                </c:pt>
                <c:pt idx="3">
                  <c:v>2290</c:v>
                </c:pt>
                <c:pt idx="4">
                  <c:v>2918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240520"/>
        <c:axId val="268242480"/>
      </c:barChart>
      <c:lineChart>
        <c:grouping val="standard"/>
        <c:varyColors val="0"/>
        <c:ser>
          <c:idx val="2"/>
          <c:order val="2"/>
          <c:tx>
            <c:strRef>
              <c:f>'Obr.9-10'!$A$7:$A$7</c:f>
              <c:strCache>
                <c:ptCount val="1"/>
                <c:pt idx="0">
                  <c:v>Úspešnosť (pravá os)</c:v>
                </c:pt>
              </c:strCache>
            </c:strRef>
          </c:tx>
          <c:marker>
            <c:symbol val="circle"/>
            <c:size val="7"/>
            <c:spPr>
              <a:ln>
                <a:noFill/>
              </a:ln>
            </c:spPr>
          </c:marker>
          <c:cat>
            <c:numRef>
              <c:f>'Obr.9-10'!$C$3:$G$3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'Obr.9-10'!$C$7:$G$7</c:f>
              <c:numCache>
                <c:formatCode>0.0%</c:formatCode>
                <c:ptCount val="5"/>
                <c:pt idx="0">
                  <c:v>8.7809201961164512E-2</c:v>
                </c:pt>
                <c:pt idx="1">
                  <c:v>0.13022437307523096</c:v>
                </c:pt>
                <c:pt idx="2">
                  <c:v>0.31983721172910362</c:v>
                </c:pt>
                <c:pt idx="3">
                  <c:v>0.24602492479587451</c:v>
                </c:pt>
                <c:pt idx="4">
                  <c:v>0.30060780879777482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053712"/>
        <c:axId val="268242872"/>
      </c:lineChart>
      <c:catAx>
        <c:axId val="268240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DCDCDC"/>
            </a:solidFill>
          </a:ln>
        </c:spPr>
        <c:crossAx val="268242480"/>
        <c:crosses val="autoZero"/>
        <c:auto val="1"/>
        <c:lblAlgn val="ctr"/>
        <c:lblOffset val="100"/>
        <c:noMultiLvlLbl val="0"/>
      </c:catAx>
      <c:valAx>
        <c:axId val="268242480"/>
        <c:scaling>
          <c:orientation val="minMax"/>
        </c:scaling>
        <c:delete val="0"/>
        <c:axPos val="l"/>
        <c:majorGridlines>
          <c:spPr>
            <a:ln>
              <a:solidFill>
                <a:srgbClr val="DCDCDC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DCDCDC"/>
            </a:solidFill>
          </a:ln>
        </c:spPr>
        <c:crossAx val="268240520"/>
        <c:crosses val="autoZero"/>
        <c:crossBetween val="between"/>
      </c:valAx>
      <c:valAx>
        <c:axId val="268242872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ln>
            <a:solidFill>
              <a:srgbClr val="DCDCDC"/>
            </a:solidFill>
          </a:ln>
        </c:spPr>
        <c:crossAx val="269053712"/>
        <c:crosses val="max"/>
        <c:crossBetween val="between"/>
      </c:valAx>
      <c:catAx>
        <c:axId val="26905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8242872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  <c:txPr>
        <a:bodyPr/>
        <a:lstStyle/>
        <a:p>
          <a:pPr>
            <a:defRPr sz="900"/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4</xdr:col>
      <xdr:colOff>223500</xdr:colOff>
      <xdr:row>23</xdr:row>
      <xdr:rowOff>33000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4</xdr:col>
      <xdr:colOff>318750</xdr:colOff>
      <xdr:row>23</xdr:row>
      <xdr:rowOff>33000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7</xdr:col>
      <xdr:colOff>551775</xdr:colOff>
      <xdr:row>35</xdr:row>
      <xdr:rowOff>33000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4</xdr:col>
      <xdr:colOff>375900</xdr:colOff>
      <xdr:row>28</xdr:row>
      <xdr:rowOff>33000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24150</xdr:colOff>
      <xdr:row>8</xdr:row>
      <xdr:rowOff>0</xdr:rowOff>
    </xdr:from>
    <xdr:to>
      <xdr:col>5</xdr:col>
      <xdr:colOff>295275</xdr:colOff>
      <xdr:row>22</xdr:row>
      <xdr:rowOff>33000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157500</xdr:rowOff>
    </xdr:from>
    <xdr:to>
      <xdr:col>7</xdr:col>
      <xdr:colOff>342225</xdr:colOff>
      <xdr:row>23</xdr:row>
      <xdr:rowOff>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61</xdr:row>
      <xdr:rowOff>0</xdr:rowOff>
    </xdr:from>
    <xdr:to>
      <xdr:col>4</xdr:col>
      <xdr:colOff>344400</xdr:colOff>
      <xdr:row>75</xdr:row>
      <xdr:rowOff>33000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</xdr:colOff>
      <xdr:row>76</xdr:row>
      <xdr:rowOff>0</xdr:rowOff>
    </xdr:from>
    <xdr:to>
      <xdr:col>4</xdr:col>
      <xdr:colOff>344400</xdr:colOff>
      <xdr:row>90</xdr:row>
      <xdr:rowOff>33000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219075</xdr:colOff>
      <xdr:row>91</xdr:row>
      <xdr:rowOff>0</xdr:rowOff>
    </xdr:from>
    <xdr:to>
      <xdr:col>4</xdr:col>
      <xdr:colOff>344400</xdr:colOff>
      <xdr:row>105</xdr:row>
      <xdr:rowOff>33000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219075</xdr:colOff>
      <xdr:row>106</xdr:row>
      <xdr:rowOff>0</xdr:rowOff>
    </xdr:from>
    <xdr:to>
      <xdr:col>4</xdr:col>
      <xdr:colOff>344400</xdr:colOff>
      <xdr:row>120</xdr:row>
      <xdr:rowOff>33000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576450</xdr:colOff>
      <xdr:row>61</xdr:row>
      <xdr:rowOff>0</xdr:rowOff>
    </xdr:from>
    <xdr:to>
      <xdr:col>8</xdr:col>
      <xdr:colOff>692250</xdr:colOff>
      <xdr:row>75</xdr:row>
      <xdr:rowOff>33000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576450</xdr:colOff>
      <xdr:row>76</xdr:row>
      <xdr:rowOff>0</xdr:rowOff>
    </xdr:from>
    <xdr:to>
      <xdr:col>8</xdr:col>
      <xdr:colOff>692250</xdr:colOff>
      <xdr:row>90</xdr:row>
      <xdr:rowOff>33000</xdr:rowOff>
    </xdr:to>
    <xdr:graphicFrame macro="">
      <xdr:nvGraphicFramePr>
        <xdr:cNvPr id="9" name="Graf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576450</xdr:colOff>
      <xdr:row>91</xdr:row>
      <xdr:rowOff>0</xdr:rowOff>
    </xdr:from>
    <xdr:to>
      <xdr:col>8</xdr:col>
      <xdr:colOff>692250</xdr:colOff>
      <xdr:row>105</xdr:row>
      <xdr:rowOff>33000</xdr:rowOff>
    </xdr:to>
    <xdr:graphicFrame macro="">
      <xdr:nvGraphicFramePr>
        <xdr:cNvPr id="10" name="Graf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576450</xdr:colOff>
      <xdr:row>106</xdr:row>
      <xdr:rowOff>0</xdr:rowOff>
    </xdr:from>
    <xdr:to>
      <xdr:col>8</xdr:col>
      <xdr:colOff>692250</xdr:colOff>
      <xdr:row>120</xdr:row>
      <xdr:rowOff>33000</xdr:rowOff>
    </xdr:to>
    <xdr:graphicFrame macro="">
      <xdr:nvGraphicFramePr>
        <xdr:cNvPr id="11" name="Graf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4</xdr:col>
      <xdr:colOff>242550</xdr:colOff>
      <xdr:row>21</xdr:row>
      <xdr:rowOff>33000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4</xdr:col>
      <xdr:colOff>509250</xdr:colOff>
      <xdr:row>28</xdr:row>
      <xdr:rowOff>33000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4</xdr:col>
      <xdr:colOff>509250</xdr:colOff>
      <xdr:row>27</xdr:row>
      <xdr:rowOff>33000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4</xdr:col>
      <xdr:colOff>242550</xdr:colOff>
      <xdr:row>21</xdr:row>
      <xdr:rowOff>33000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4</xdr:col>
      <xdr:colOff>509250</xdr:colOff>
      <xdr:row>24</xdr:row>
      <xdr:rowOff>33000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4</xdr:col>
      <xdr:colOff>280650</xdr:colOff>
      <xdr:row>21</xdr:row>
      <xdr:rowOff>33000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0</xdr:rowOff>
    </xdr:from>
    <xdr:to>
      <xdr:col>4</xdr:col>
      <xdr:colOff>509250</xdr:colOff>
      <xdr:row>48</xdr:row>
      <xdr:rowOff>33000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4</xdr:col>
      <xdr:colOff>509250</xdr:colOff>
      <xdr:row>26</xdr:row>
      <xdr:rowOff>33000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26</xdr:row>
      <xdr:rowOff>157500</xdr:rowOff>
    </xdr:from>
    <xdr:to>
      <xdr:col>4</xdr:col>
      <xdr:colOff>509250</xdr:colOff>
      <xdr:row>41</xdr:row>
      <xdr:rowOff>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ISP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9DC3E6"/>
    </a:accent1>
    <a:accent2>
      <a:srgbClr val="B7194A"/>
    </a:accent2>
    <a:accent3>
      <a:srgbClr val="A5A5A5"/>
    </a:accent3>
    <a:accent4>
      <a:srgbClr val="F7C1D2"/>
    </a:accent4>
    <a:accent5>
      <a:srgbClr val="5195D3"/>
    </a:accent5>
    <a:accent6>
      <a:srgbClr val="D5D5D5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ISP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9DC3E6"/>
    </a:accent1>
    <a:accent2>
      <a:srgbClr val="B7194A"/>
    </a:accent2>
    <a:accent3>
      <a:srgbClr val="A5A5A5"/>
    </a:accent3>
    <a:accent4>
      <a:srgbClr val="F7C1D2"/>
    </a:accent4>
    <a:accent5>
      <a:srgbClr val="5195D3"/>
    </a:accent5>
    <a:accent6>
      <a:srgbClr val="D5D5D5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ISP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9DC3E6"/>
    </a:accent1>
    <a:accent2>
      <a:srgbClr val="B7194A"/>
    </a:accent2>
    <a:accent3>
      <a:srgbClr val="A5A5A5"/>
    </a:accent3>
    <a:accent4>
      <a:srgbClr val="F7C1D2"/>
    </a:accent4>
    <a:accent5>
      <a:srgbClr val="5195D3"/>
    </a:accent5>
    <a:accent6>
      <a:srgbClr val="D5D5D5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ISP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9DC3E6"/>
    </a:accent1>
    <a:accent2>
      <a:srgbClr val="B7194A"/>
    </a:accent2>
    <a:accent3>
      <a:srgbClr val="A5A5A5"/>
    </a:accent3>
    <a:accent4>
      <a:srgbClr val="F7C1D2"/>
    </a:accent4>
    <a:accent5>
      <a:srgbClr val="5195D3"/>
    </a:accent5>
    <a:accent6>
      <a:srgbClr val="D5D5D5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ISP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9DC3E6"/>
    </a:accent1>
    <a:accent2>
      <a:srgbClr val="B7194A"/>
    </a:accent2>
    <a:accent3>
      <a:srgbClr val="A5A5A5"/>
    </a:accent3>
    <a:accent4>
      <a:srgbClr val="F7C1D2"/>
    </a:accent4>
    <a:accent5>
      <a:srgbClr val="5195D3"/>
    </a:accent5>
    <a:accent6>
      <a:srgbClr val="D5D5D5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ISP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9DC3E6"/>
    </a:accent1>
    <a:accent2>
      <a:srgbClr val="B7194A"/>
    </a:accent2>
    <a:accent3>
      <a:srgbClr val="A5A5A5"/>
    </a:accent3>
    <a:accent4>
      <a:srgbClr val="F7C1D2"/>
    </a:accent4>
    <a:accent5>
      <a:srgbClr val="5195D3"/>
    </a:accent5>
    <a:accent6>
      <a:srgbClr val="D5D5D5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ISP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9DC3E6"/>
    </a:accent1>
    <a:accent2>
      <a:srgbClr val="B7194A"/>
    </a:accent2>
    <a:accent3>
      <a:srgbClr val="A5A5A5"/>
    </a:accent3>
    <a:accent4>
      <a:srgbClr val="F7C1D2"/>
    </a:accent4>
    <a:accent5>
      <a:srgbClr val="5195D3"/>
    </a:accent5>
    <a:accent6>
      <a:srgbClr val="D5D5D5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ISP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9DC3E6"/>
    </a:accent1>
    <a:accent2>
      <a:srgbClr val="B7194A"/>
    </a:accent2>
    <a:accent3>
      <a:srgbClr val="A5A5A5"/>
    </a:accent3>
    <a:accent4>
      <a:srgbClr val="F7C1D2"/>
    </a:accent4>
    <a:accent5>
      <a:srgbClr val="5195D3"/>
    </a:accent5>
    <a:accent6>
      <a:srgbClr val="D5D5D5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ISP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9DC3E6"/>
    </a:accent1>
    <a:accent2>
      <a:srgbClr val="B7194A"/>
    </a:accent2>
    <a:accent3>
      <a:srgbClr val="A5A5A5"/>
    </a:accent3>
    <a:accent4>
      <a:srgbClr val="F7C1D2"/>
    </a:accent4>
    <a:accent5>
      <a:srgbClr val="5195D3"/>
    </a:accent5>
    <a:accent6>
      <a:srgbClr val="D5D5D5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ISP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9DC3E6"/>
    </a:accent1>
    <a:accent2>
      <a:srgbClr val="B7194A"/>
    </a:accent2>
    <a:accent3>
      <a:srgbClr val="A5A5A5"/>
    </a:accent3>
    <a:accent4>
      <a:srgbClr val="F7C1D2"/>
    </a:accent4>
    <a:accent5>
      <a:srgbClr val="5195D3"/>
    </a:accent5>
    <a:accent6>
      <a:srgbClr val="D5D5D5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ISP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9DC3E6"/>
    </a:accent1>
    <a:accent2>
      <a:srgbClr val="B7194A"/>
    </a:accent2>
    <a:accent3>
      <a:srgbClr val="A5A5A5"/>
    </a:accent3>
    <a:accent4>
      <a:srgbClr val="F7C1D2"/>
    </a:accent4>
    <a:accent5>
      <a:srgbClr val="5195D3"/>
    </a:accent5>
    <a:accent6>
      <a:srgbClr val="D5D5D5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ISP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9DC3E6"/>
    </a:accent1>
    <a:accent2>
      <a:srgbClr val="B7194A"/>
    </a:accent2>
    <a:accent3>
      <a:srgbClr val="A5A5A5"/>
    </a:accent3>
    <a:accent4>
      <a:srgbClr val="F7C1D2"/>
    </a:accent4>
    <a:accent5>
      <a:srgbClr val="5195D3"/>
    </a:accent5>
    <a:accent6>
      <a:srgbClr val="D5D5D5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ISP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9DC3E6"/>
    </a:accent1>
    <a:accent2>
      <a:srgbClr val="B7194A"/>
    </a:accent2>
    <a:accent3>
      <a:srgbClr val="A5A5A5"/>
    </a:accent3>
    <a:accent4>
      <a:srgbClr val="F7C1D2"/>
    </a:accent4>
    <a:accent5>
      <a:srgbClr val="5195D3"/>
    </a:accent5>
    <a:accent6>
      <a:srgbClr val="D5D5D5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/>
  </sheetViews>
  <sheetFormatPr defaultRowHeight="15" customHeight="1" x14ac:dyDescent="0.3"/>
  <cols>
    <col min="1" max="1" width="5.42578125" style="8" bestFit="1" customWidth="1"/>
    <col min="2" max="2" width="14.5703125" style="8" customWidth="1"/>
    <col min="3" max="6" width="11.28515625" style="8" bestFit="1" customWidth="1"/>
    <col min="7" max="16384" width="9.140625" style="8"/>
  </cols>
  <sheetData>
    <row r="1" spans="1:6" ht="15" customHeight="1" x14ac:dyDescent="0.3">
      <c r="A1" s="55" t="s">
        <v>102</v>
      </c>
      <c r="B1" s="55" t="s">
        <v>5</v>
      </c>
      <c r="D1" s="12"/>
      <c r="E1" s="12"/>
      <c r="F1" s="12"/>
    </row>
    <row r="2" spans="1:6" ht="15" customHeight="1" x14ac:dyDescent="0.3">
      <c r="B2" s="13"/>
      <c r="C2" s="13"/>
      <c r="D2" s="13"/>
      <c r="E2" s="13"/>
      <c r="F2" s="13"/>
    </row>
    <row r="3" spans="1:6" ht="15" customHeight="1" x14ac:dyDescent="0.3">
      <c r="A3" s="73" t="s">
        <v>101</v>
      </c>
      <c r="B3" s="73"/>
      <c r="C3" s="45">
        <v>2015</v>
      </c>
      <c r="D3" s="45">
        <v>2016</v>
      </c>
      <c r="E3" s="45">
        <v>2017</v>
      </c>
      <c r="F3" s="45">
        <v>2018</v>
      </c>
    </row>
    <row r="4" spans="1:6" ht="15" customHeight="1" x14ac:dyDescent="0.3">
      <c r="A4" s="74" t="s">
        <v>0</v>
      </c>
      <c r="B4" s="74"/>
      <c r="C4" s="19">
        <v>950</v>
      </c>
      <c r="D4" s="19">
        <v>863</v>
      </c>
      <c r="E4" s="19">
        <v>1103</v>
      </c>
      <c r="F4" s="19">
        <v>1037</v>
      </c>
    </row>
    <row r="5" spans="1:6" ht="15" customHeight="1" x14ac:dyDescent="0.3">
      <c r="A5" s="74" t="s">
        <v>1</v>
      </c>
      <c r="B5" s="74"/>
      <c r="C5" s="19">
        <v>1545</v>
      </c>
      <c r="D5" s="19">
        <v>1839</v>
      </c>
      <c r="E5" s="19">
        <v>1565</v>
      </c>
      <c r="F5" s="19">
        <v>639</v>
      </c>
    </row>
    <row r="6" spans="1:6" ht="15" customHeight="1" x14ac:dyDescent="0.3">
      <c r="A6" s="74" t="s">
        <v>2</v>
      </c>
      <c r="B6" s="74"/>
      <c r="C6" s="19">
        <v>6</v>
      </c>
      <c r="D6" s="19">
        <v>27</v>
      </c>
      <c r="E6" s="19">
        <v>320</v>
      </c>
      <c r="F6" s="19">
        <v>556</v>
      </c>
    </row>
    <row r="7" spans="1:6" ht="15" customHeight="1" x14ac:dyDescent="0.3">
      <c r="A7" s="74">
        <v>3</v>
      </c>
      <c r="B7" s="74"/>
      <c r="C7" s="19">
        <v>0</v>
      </c>
      <c r="D7" s="19">
        <v>27</v>
      </c>
      <c r="E7" s="19">
        <v>287</v>
      </c>
      <c r="F7" s="19">
        <v>238</v>
      </c>
    </row>
    <row r="8" spans="1:6" ht="15" customHeight="1" x14ac:dyDescent="0.3">
      <c r="A8" s="72" t="s">
        <v>3</v>
      </c>
      <c r="B8" s="72"/>
      <c r="C8" s="20">
        <v>2501</v>
      </c>
      <c r="D8" s="20">
        <v>2756</v>
      </c>
      <c r="E8" s="20">
        <v>3275</v>
      </c>
      <c r="F8" s="20">
        <v>2470</v>
      </c>
    </row>
    <row r="9" spans="1:6" ht="15" customHeight="1" x14ac:dyDescent="0.3">
      <c r="B9" s="15"/>
      <c r="C9" s="16"/>
      <c r="D9" s="16"/>
      <c r="E9" s="16"/>
      <c r="F9" s="11" t="s">
        <v>61</v>
      </c>
    </row>
    <row r="10" spans="1:6" ht="15" customHeight="1" x14ac:dyDescent="0.3">
      <c r="B10" s="9"/>
      <c r="C10" s="9"/>
      <c r="D10" s="9"/>
      <c r="E10" s="9"/>
      <c r="F10" s="9"/>
    </row>
  </sheetData>
  <mergeCells count="6">
    <mergeCell ref="A8:B8"/>
    <mergeCell ref="A3:B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/>
  </sheetViews>
  <sheetFormatPr defaultRowHeight="15" customHeight="1" x14ac:dyDescent="0.25"/>
  <cols>
    <col min="1" max="1" width="6.28515625" bestFit="1" customWidth="1"/>
    <col min="2" max="2" width="14.5703125" customWidth="1"/>
    <col min="3" max="5" width="10.5703125" customWidth="1"/>
  </cols>
  <sheetData>
    <row r="1" spans="1:7" ht="15" customHeight="1" x14ac:dyDescent="0.25">
      <c r="A1" s="55" t="s">
        <v>111</v>
      </c>
      <c r="B1" s="55" t="s">
        <v>69</v>
      </c>
    </row>
    <row r="3" spans="1:7" ht="15" customHeight="1" x14ac:dyDescent="0.25">
      <c r="A3" s="85" t="s">
        <v>46</v>
      </c>
      <c r="B3" s="85"/>
      <c r="C3" s="46" t="s">
        <v>27</v>
      </c>
      <c r="D3" s="46" t="s">
        <v>26</v>
      </c>
      <c r="E3" s="54" t="s">
        <v>25</v>
      </c>
      <c r="F3" s="13"/>
      <c r="G3" s="13"/>
    </row>
    <row r="4" spans="1:7" s="33" customFormat="1" ht="27.95" customHeight="1" x14ac:dyDescent="0.25">
      <c r="A4" s="88" t="s">
        <v>6</v>
      </c>
      <c r="B4" s="88"/>
      <c r="C4" s="35">
        <v>4830</v>
      </c>
      <c r="D4" s="35">
        <v>599</v>
      </c>
      <c r="E4" s="36">
        <f>D4/(D4+C4)</f>
        <v>0.11033339473199484</v>
      </c>
      <c r="F4" s="34"/>
      <c r="G4" s="34"/>
    </row>
    <row r="5" spans="1:7" s="33" customFormat="1" ht="27.95" customHeight="1" x14ac:dyDescent="0.25">
      <c r="A5" s="87" t="s">
        <v>30</v>
      </c>
      <c r="B5" s="87"/>
      <c r="C5" s="37">
        <v>8221</v>
      </c>
      <c r="D5" s="37">
        <v>433</v>
      </c>
      <c r="E5" s="38">
        <f>D5/(D5+C5)</f>
        <v>5.003466605038133E-2</v>
      </c>
      <c r="F5" s="34"/>
      <c r="G5" s="34"/>
    </row>
    <row r="6" spans="1:7" s="33" customFormat="1" ht="27.95" customHeight="1" x14ac:dyDescent="0.25">
      <c r="A6" s="87" t="s">
        <v>29</v>
      </c>
      <c r="B6" s="87"/>
      <c r="C6" s="37">
        <v>3497</v>
      </c>
      <c r="D6" s="37">
        <v>373</v>
      </c>
      <c r="E6" s="38">
        <f>D6/(D6+C6)</f>
        <v>9.6382428940568476E-2</v>
      </c>
      <c r="F6" s="34"/>
      <c r="G6" s="34"/>
    </row>
    <row r="7" spans="1:7" s="33" customFormat="1" ht="27.95" customHeight="1" x14ac:dyDescent="0.25">
      <c r="A7" s="87" t="s">
        <v>28</v>
      </c>
      <c r="B7" s="87"/>
      <c r="C7" s="37">
        <v>14567</v>
      </c>
      <c r="D7" s="37">
        <v>802</v>
      </c>
      <c r="E7" s="38">
        <f>D7/(D7+C7)</f>
        <v>5.2182965710195851E-2</v>
      </c>
      <c r="F7" s="34"/>
      <c r="G7" s="34"/>
    </row>
    <row r="8" spans="1:7" s="33" customFormat="1" ht="27.95" customHeight="1" x14ac:dyDescent="0.25">
      <c r="A8" s="86" t="s">
        <v>10</v>
      </c>
      <c r="B8" s="86"/>
      <c r="C8" s="49">
        <f>SUM(C4:C7)</f>
        <v>31115</v>
      </c>
      <c r="D8" s="49">
        <f>SUM(D4:D7)</f>
        <v>2207</v>
      </c>
      <c r="E8" s="47">
        <f>D8/(D8+C8)</f>
        <v>6.62325190564792E-2</v>
      </c>
      <c r="F8" s="34"/>
      <c r="G8" s="34"/>
    </row>
    <row r="9" spans="1:7" ht="15" customHeight="1" x14ac:dyDescent="0.25">
      <c r="B9" s="44"/>
      <c r="C9" s="44"/>
      <c r="D9" s="44"/>
      <c r="E9" s="11" t="s">
        <v>61</v>
      </c>
      <c r="F9" s="13"/>
      <c r="G9" s="13"/>
    </row>
    <row r="12" spans="1:7" ht="15" customHeight="1" x14ac:dyDescent="0.25">
      <c r="C12" s="84"/>
      <c r="D12" s="84"/>
    </row>
    <row r="13" spans="1:7" ht="15" customHeight="1" x14ac:dyDescent="0.25">
      <c r="C13" s="5"/>
      <c r="D13" s="5"/>
    </row>
    <row r="14" spans="1:7" ht="15" customHeight="1" x14ac:dyDescent="0.25">
      <c r="C14" s="6"/>
      <c r="D14" s="6"/>
      <c r="E14" s="2"/>
    </row>
    <row r="15" spans="1:7" ht="15" customHeight="1" x14ac:dyDescent="0.25">
      <c r="B15" s="7"/>
      <c r="C15" s="6"/>
      <c r="D15" s="6"/>
      <c r="E15" s="2"/>
    </row>
    <row r="16" spans="1:7" ht="15" customHeight="1" x14ac:dyDescent="0.25">
      <c r="B16" s="7"/>
      <c r="C16" s="6"/>
      <c r="D16" s="6"/>
      <c r="E16" s="2"/>
    </row>
    <row r="17" spans="3:5" ht="15" customHeight="1" x14ac:dyDescent="0.25">
      <c r="C17" s="6"/>
      <c r="D17" s="6"/>
      <c r="E17" s="2"/>
    </row>
  </sheetData>
  <mergeCells count="7">
    <mergeCell ref="C12:D12"/>
    <mergeCell ref="A3:B3"/>
    <mergeCell ref="A8:B8"/>
    <mergeCell ref="A6:B6"/>
    <mergeCell ref="A4:B4"/>
    <mergeCell ref="A7:B7"/>
    <mergeCell ref="A5:B5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/>
  </sheetViews>
  <sheetFormatPr defaultRowHeight="15" customHeight="1" x14ac:dyDescent="0.25"/>
  <cols>
    <col min="1" max="1" width="6.28515625" bestFit="1" customWidth="1"/>
    <col min="2" max="2" width="7.85546875" customWidth="1"/>
    <col min="3" max="8" width="11.7109375" customWidth="1"/>
  </cols>
  <sheetData>
    <row r="1" spans="1:8" ht="15" customHeight="1" x14ac:dyDescent="0.25">
      <c r="A1" s="55" t="s">
        <v>112</v>
      </c>
      <c r="B1" s="55" t="s">
        <v>90</v>
      </c>
    </row>
    <row r="3" spans="1:8" ht="15" customHeight="1" x14ac:dyDescent="0.25">
      <c r="A3" s="75" t="s">
        <v>86</v>
      </c>
      <c r="B3" s="75"/>
      <c r="C3" s="45" t="s">
        <v>87</v>
      </c>
      <c r="D3" s="45" t="s">
        <v>92</v>
      </c>
      <c r="E3" s="45" t="s">
        <v>88</v>
      </c>
      <c r="F3" s="45" t="s">
        <v>93</v>
      </c>
      <c r="G3" s="45" t="s">
        <v>89</v>
      </c>
      <c r="H3" s="45" t="s">
        <v>94</v>
      </c>
    </row>
    <row r="4" spans="1:8" ht="15" customHeight="1" x14ac:dyDescent="0.25">
      <c r="A4" s="82" t="s">
        <v>85</v>
      </c>
      <c r="B4" s="82"/>
      <c r="C4" s="82"/>
      <c r="D4" s="82"/>
      <c r="E4" s="82"/>
      <c r="F4" s="82"/>
      <c r="G4" s="82"/>
      <c r="H4" s="82"/>
    </row>
    <row r="5" spans="1:8" ht="15" customHeight="1" x14ac:dyDescent="0.25">
      <c r="A5" s="89" t="s">
        <v>70</v>
      </c>
      <c r="B5" s="89"/>
      <c r="C5" s="39">
        <v>0</v>
      </c>
      <c r="D5" s="39">
        <v>0.99208439999999998</v>
      </c>
      <c r="E5" s="39">
        <v>0</v>
      </c>
      <c r="F5" s="39">
        <v>0.90384620000000004</v>
      </c>
      <c r="G5" s="39">
        <v>0</v>
      </c>
      <c r="H5" s="39">
        <v>0.89737469999999997</v>
      </c>
    </row>
    <row r="6" spans="1:8" ht="15" customHeight="1" x14ac:dyDescent="0.25">
      <c r="A6" s="90" t="s">
        <v>71</v>
      </c>
      <c r="B6" s="90"/>
      <c r="C6" s="40">
        <v>0.15</v>
      </c>
      <c r="D6" s="40">
        <v>0.91424799999999995</v>
      </c>
      <c r="E6" s="40">
        <v>0.15584416000000001</v>
      </c>
      <c r="F6" s="40">
        <v>0.91064389999999995</v>
      </c>
      <c r="G6" s="40">
        <v>0.15286620000000001</v>
      </c>
      <c r="H6" s="40">
        <v>0.84128877999999996</v>
      </c>
    </row>
    <row r="7" spans="1:8" ht="15" customHeight="1" x14ac:dyDescent="0.25">
      <c r="A7" s="90" t="s">
        <v>72</v>
      </c>
      <c r="B7" s="90"/>
      <c r="C7" s="40">
        <v>0.375</v>
      </c>
      <c r="D7" s="40">
        <v>0.72031659999999997</v>
      </c>
      <c r="E7" s="40">
        <v>0.12396694</v>
      </c>
      <c r="F7" s="40">
        <v>0.91610740000000002</v>
      </c>
      <c r="G7" s="40">
        <v>0.18633540000000001</v>
      </c>
      <c r="H7" s="40">
        <v>0.68735084000000002</v>
      </c>
    </row>
    <row r="8" spans="1:8" ht="15" customHeight="1" x14ac:dyDescent="0.25">
      <c r="A8" s="90" t="s">
        <v>73</v>
      </c>
      <c r="B8" s="90"/>
      <c r="C8" s="40">
        <v>0.22500000000000001</v>
      </c>
      <c r="D8" s="40">
        <v>0.84168869999999996</v>
      </c>
      <c r="E8" s="40">
        <v>0.13043478</v>
      </c>
      <c r="F8" s="40">
        <v>0.91142860000000003</v>
      </c>
      <c r="G8" s="40">
        <v>0.1651376</v>
      </c>
      <c r="H8" s="40">
        <v>0.78281623</v>
      </c>
    </row>
    <row r="9" spans="1:8" ht="15" customHeight="1" x14ac:dyDescent="0.25">
      <c r="A9" s="90" t="s">
        <v>74</v>
      </c>
      <c r="B9" s="90"/>
      <c r="C9" s="40">
        <v>0.28749999999999998</v>
      </c>
      <c r="D9" s="40">
        <v>0.74538260000000001</v>
      </c>
      <c r="E9" s="40">
        <v>0.10648148</v>
      </c>
      <c r="F9" s="40">
        <v>0.9083601</v>
      </c>
      <c r="G9" s="40">
        <v>0.1554054</v>
      </c>
      <c r="H9" s="40">
        <v>0.70167064000000001</v>
      </c>
    </row>
    <row r="10" spans="1:8" ht="15" customHeight="1" x14ac:dyDescent="0.25">
      <c r="A10" s="90" t="s">
        <v>75</v>
      </c>
      <c r="B10" s="90"/>
      <c r="C10" s="40">
        <v>1</v>
      </c>
      <c r="D10" s="40">
        <v>0</v>
      </c>
      <c r="E10" s="40">
        <v>9.5465389999999997E-2</v>
      </c>
      <c r="F10" s="40" t="s">
        <v>95</v>
      </c>
      <c r="G10" s="40">
        <v>0.1742919</v>
      </c>
      <c r="H10" s="40">
        <v>9.5465389999999997E-2</v>
      </c>
    </row>
    <row r="11" spans="1:8" ht="15" customHeight="1" x14ac:dyDescent="0.25">
      <c r="A11" s="91" t="s">
        <v>76</v>
      </c>
      <c r="B11" s="91"/>
      <c r="C11" s="48">
        <v>0.1875</v>
      </c>
      <c r="D11" s="48">
        <v>0.91424799999999995</v>
      </c>
      <c r="E11" s="48">
        <v>0.1875</v>
      </c>
      <c r="F11" s="48">
        <v>0.91424799999999995</v>
      </c>
      <c r="G11" s="48">
        <v>0.1875</v>
      </c>
      <c r="H11" s="48">
        <v>0.84486874000000001</v>
      </c>
    </row>
    <row r="12" spans="1:8" ht="15" customHeight="1" x14ac:dyDescent="0.25">
      <c r="A12" s="82" t="s">
        <v>78</v>
      </c>
      <c r="B12" s="82"/>
      <c r="C12" s="82"/>
      <c r="D12" s="82"/>
      <c r="E12" s="82"/>
      <c r="F12" s="82"/>
      <c r="G12" s="82"/>
      <c r="H12" s="82"/>
    </row>
    <row r="13" spans="1:8" ht="15" customHeight="1" x14ac:dyDescent="0.25">
      <c r="A13" s="89" t="s">
        <v>77</v>
      </c>
      <c r="B13" s="89"/>
      <c r="C13" s="39">
        <v>0.36708859999999999</v>
      </c>
      <c r="D13" s="39">
        <v>0.91688650000000005</v>
      </c>
      <c r="E13" s="39">
        <v>0.31521738999999999</v>
      </c>
      <c r="F13" s="39">
        <v>0.93288590000000005</v>
      </c>
      <c r="G13" s="39">
        <v>0.33918130000000002</v>
      </c>
      <c r="H13" s="39">
        <v>0.86499402999999997</v>
      </c>
    </row>
    <row r="14" spans="1:8" ht="15" customHeight="1" x14ac:dyDescent="0.25">
      <c r="A14" s="90" t="s">
        <v>79</v>
      </c>
      <c r="B14" s="90"/>
      <c r="C14" s="40">
        <v>0.48101270000000002</v>
      </c>
      <c r="D14" s="40">
        <v>0.86279680000000003</v>
      </c>
      <c r="E14" s="40">
        <v>0.26760562999999998</v>
      </c>
      <c r="F14" s="40">
        <v>0.94100720000000004</v>
      </c>
      <c r="G14" s="40">
        <v>0.34389140000000001</v>
      </c>
      <c r="H14" s="40">
        <v>0.82676225000000003</v>
      </c>
    </row>
    <row r="15" spans="1:8" ht="15" customHeight="1" x14ac:dyDescent="0.25">
      <c r="A15" s="90" t="s">
        <v>80</v>
      </c>
      <c r="B15" s="90"/>
      <c r="C15" s="40">
        <v>0.13924049999999999</v>
      </c>
      <c r="D15" s="40">
        <v>0.98548809999999998</v>
      </c>
      <c r="E15" s="40">
        <v>0.5</v>
      </c>
      <c r="F15" s="40">
        <v>0.91656439999999995</v>
      </c>
      <c r="G15" s="40">
        <v>0.21782180000000001</v>
      </c>
      <c r="H15" s="40">
        <v>0.90561528999999996</v>
      </c>
    </row>
    <row r="16" spans="1:8" ht="15" customHeight="1" x14ac:dyDescent="0.25">
      <c r="A16" s="90" t="s">
        <v>81</v>
      </c>
      <c r="B16" s="90"/>
      <c r="C16" s="40">
        <v>0.3797468</v>
      </c>
      <c r="D16" s="40">
        <v>0.88654350000000004</v>
      </c>
      <c r="E16" s="40">
        <v>0.25862068999999999</v>
      </c>
      <c r="F16" s="40">
        <v>0.93203879999999995</v>
      </c>
      <c r="G16" s="40">
        <v>0.30769229999999997</v>
      </c>
      <c r="H16" s="40">
        <v>0.83870968000000001</v>
      </c>
    </row>
    <row r="17" spans="1:8" ht="15" customHeight="1" x14ac:dyDescent="0.25">
      <c r="A17" s="90" t="s">
        <v>82</v>
      </c>
      <c r="B17" s="90"/>
      <c r="C17" s="40">
        <v>0.49367090000000002</v>
      </c>
      <c r="D17" s="40">
        <v>0.83377310000000004</v>
      </c>
      <c r="E17" s="40">
        <v>0.23636364000000001</v>
      </c>
      <c r="F17" s="40">
        <v>0.94047619999999998</v>
      </c>
      <c r="G17" s="40">
        <v>0.31967210000000001</v>
      </c>
      <c r="H17" s="40">
        <v>0.80167264000000005</v>
      </c>
    </row>
    <row r="18" spans="1:8" ht="15" customHeight="1" x14ac:dyDescent="0.25">
      <c r="A18" s="90" t="s">
        <v>83</v>
      </c>
      <c r="B18" s="90"/>
      <c r="C18" s="40">
        <v>0.1518987</v>
      </c>
      <c r="D18" s="40">
        <v>0.9472296</v>
      </c>
      <c r="E18" s="40">
        <v>0.23076922999999999</v>
      </c>
      <c r="F18" s="40">
        <v>0.91464970000000001</v>
      </c>
      <c r="G18" s="40">
        <v>0.18320610000000001</v>
      </c>
      <c r="H18" s="40">
        <v>0.87216249000000001</v>
      </c>
    </row>
    <row r="19" spans="1:8" ht="15" customHeight="1" x14ac:dyDescent="0.25">
      <c r="A19" s="91" t="s">
        <v>84</v>
      </c>
      <c r="B19" s="91"/>
      <c r="C19" s="48">
        <v>0.32911390000000001</v>
      </c>
      <c r="D19" s="48">
        <v>0.92084429999999995</v>
      </c>
      <c r="E19" s="48">
        <v>0.30232557999999998</v>
      </c>
      <c r="F19" s="48">
        <v>0.92942740000000001</v>
      </c>
      <c r="G19" s="48">
        <v>0.31515149999999997</v>
      </c>
      <c r="H19" s="48">
        <v>0.86499402999999997</v>
      </c>
    </row>
    <row r="20" spans="1:8" ht="15" customHeight="1" x14ac:dyDescent="0.25">
      <c r="B20" s="43"/>
      <c r="C20" s="43"/>
      <c r="D20" s="43"/>
      <c r="E20" s="43"/>
      <c r="F20" s="43"/>
      <c r="G20" s="43"/>
      <c r="H20" s="11" t="s">
        <v>91</v>
      </c>
    </row>
  </sheetData>
  <mergeCells count="17">
    <mergeCell ref="A19:B19"/>
    <mergeCell ref="A17:B17"/>
    <mergeCell ref="A15:B15"/>
    <mergeCell ref="A13:B13"/>
    <mergeCell ref="A18:B18"/>
    <mergeCell ref="A16:B16"/>
    <mergeCell ref="A14:B14"/>
    <mergeCell ref="A3:B3"/>
    <mergeCell ref="A4:H4"/>
    <mergeCell ref="A12:H12"/>
    <mergeCell ref="A5:B5"/>
    <mergeCell ref="A10:B10"/>
    <mergeCell ref="A8:B8"/>
    <mergeCell ref="A6:B6"/>
    <mergeCell ref="A11:B11"/>
    <mergeCell ref="A9:B9"/>
    <mergeCell ref="A7:B7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/>
  </sheetViews>
  <sheetFormatPr defaultRowHeight="15" customHeight="1" x14ac:dyDescent="0.25"/>
  <cols>
    <col min="1" max="1" width="6.28515625" bestFit="1" customWidth="1"/>
    <col min="2" max="2" width="14.5703125" customWidth="1"/>
    <col min="3" max="8" width="10.140625" customWidth="1"/>
  </cols>
  <sheetData>
    <row r="1" spans="1:8" ht="15" customHeight="1" x14ac:dyDescent="0.25">
      <c r="A1" s="55" t="s">
        <v>113</v>
      </c>
      <c r="B1" s="55" t="s">
        <v>98</v>
      </c>
    </row>
    <row r="3" spans="1:8" ht="15" customHeight="1" x14ac:dyDescent="0.25">
      <c r="A3" s="75" t="s">
        <v>46</v>
      </c>
      <c r="B3" s="75"/>
      <c r="C3" s="45" t="s">
        <v>87</v>
      </c>
      <c r="D3" s="45" t="s">
        <v>92</v>
      </c>
      <c r="E3" s="45" t="s">
        <v>88</v>
      </c>
      <c r="F3" s="45" t="s">
        <v>93</v>
      </c>
      <c r="G3" s="45" t="s">
        <v>89</v>
      </c>
      <c r="H3" s="45" t="s">
        <v>94</v>
      </c>
    </row>
    <row r="4" spans="1:8" ht="15" customHeight="1" x14ac:dyDescent="0.25">
      <c r="A4" s="82" t="s">
        <v>97</v>
      </c>
      <c r="B4" s="82"/>
      <c r="C4" s="82"/>
      <c r="D4" s="82"/>
      <c r="E4" s="82"/>
      <c r="F4" s="82"/>
      <c r="G4" s="82"/>
      <c r="H4" s="82"/>
    </row>
    <row r="5" spans="1:8" ht="15" customHeight="1" x14ac:dyDescent="0.25">
      <c r="A5" s="89" t="s">
        <v>6</v>
      </c>
      <c r="B5" s="89"/>
      <c r="C5" s="39">
        <v>0.2105263</v>
      </c>
      <c r="D5" s="39">
        <v>0.94045800000000002</v>
      </c>
      <c r="E5" s="39">
        <v>0.20408163000000001</v>
      </c>
      <c r="F5" s="39">
        <v>0.94261669999999997</v>
      </c>
      <c r="G5" s="39">
        <v>0.20725389999999999</v>
      </c>
      <c r="H5" s="39">
        <v>0.89110319999999998</v>
      </c>
    </row>
    <row r="6" spans="1:8" ht="15" customHeight="1" x14ac:dyDescent="0.25">
      <c r="A6" s="90" t="s">
        <v>7</v>
      </c>
      <c r="B6" s="90"/>
      <c r="C6" s="40">
        <v>0.16176470000000001</v>
      </c>
      <c r="D6" s="40">
        <v>0.96011279999999999</v>
      </c>
      <c r="E6" s="40">
        <v>0.1</v>
      </c>
      <c r="F6" s="40">
        <v>0.97663929999999999</v>
      </c>
      <c r="G6" s="40">
        <v>0.1235955</v>
      </c>
      <c r="H6" s="40">
        <v>0.93882350000000003</v>
      </c>
    </row>
    <row r="7" spans="1:8" ht="15" customHeight="1" x14ac:dyDescent="0.25">
      <c r="A7" s="90" t="s">
        <v>8</v>
      </c>
      <c r="B7" s="90"/>
      <c r="C7" s="40">
        <v>0.3396226</v>
      </c>
      <c r="D7" s="40">
        <v>0.91221830000000004</v>
      </c>
      <c r="E7" s="40">
        <v>0.19565216999999999</v>
      </c>
      <c r="F7" s="40">
        <v>0.95646770000000003</v>
      </c>
      <c r="G7" s="40">
        <v>0.24827589999999999</v>
      </c>
      <c r="H7" s="40">
        <v>0.87834820000000002</v>
      </c>
    </row>
    <row r="8" spans="1:8" ht="15" customHeight="1" x14ac:dyDescent="0.25">
      <c r="A8" s="91" t="s">
        <v>9</v>
      </c>
      <c r="B8" s="91"/>
      <c r="C8" s="48">
        <v>0.16216220000000001</v>
      </c>
      <c r="D8" s="48">
        <v>0.94707090000000005</v>
      </c>
      <c r="E8" s="48">
        <v>8.0357139999999994E-2</v>
      </c>
      <c r="F8" s="48">
        <v>0.97539030000000004</v>
      </c>
      <c r="G8" s="48">
        <v>0.10746269999999999</v>
      </c>
      <c r="H8" s="48">
        <v>0.92530599999999996</v>
      </c>
    </row>
    <row r="9" spans="1:8" ht="15" customHeight="1" x14ac:dyDescent="0.25">
      <c r="A9" s="82" t="s">
        <v>96</v>
      </c>
      <c r="B9" s="82"/>
      <c r="C9" s="82"/>
      <c r="D9" s="82"/>
      <c r="E9" s="82"/>
      <c r="F9" s="82"/>
      <c r="G9" s="82"/>
      <c r="H9" s="82"/>
    </row>
    <row r="10" spans="1:8" ht="15" customHeight="1" x14ac:dyDescent="0.25">
      <c r="A10" s="89" t="s">
        <v>6</v>
      </c>
      <c r="B10" s="89"/>
      <c r="C10" s="39">
        <v>0.27160489999999998</v>
      </c>
      <c r="D10" s="39">
        <v>0.95088569999999994</v>
      </c>
      <c r="E10" s="39">
        <v>0.26506024</v>
      </c>
      <c r="F10" s="39">
        <v>0.95241940000000003</v>
      </c>
      <c r="G10" s="39">
        <v>0.2682927</v>
      </c>
      <c r="H10" s="39">
        <v>0.90929709999999997</v>
      </c>
    </row>
    <row r="11" spans="1:8" ht="15" customHeight="1" x14ac:dyDescent="0.25">
      <c r="A11" s="90" t="s">
        <v>7</v>
      </c>
      <c r="B11" s="90"/>
      <c r="C11" s="40">
        <v>0.21311479999999999</v>
      </c>
      <c r="D11" s="40">
        <v>0.93362069999999997</v>
      </c>
      <c r="E11" s="40">
        <v>7.784431E-2</v>
      </c>
      <c r="F11" s="40">
        <v>0.97831979999999996</v>
      </c>
      <c r="G11" s="40">
        <v>0.1140351</v>
      </c>
      <c r="H11" s="40">
        <v>0.91516169999999997</v>
      </c>
    </row>
    <row r="12" spans="1:8" ht="15" customHeight="1" x14ac:dyDescent="0.25">
      <c r="A12" s="90" t="s">
        <v>8</v>
      </c>
      <c r="B12" s="90"/>
      <c r="C12" s="40">
        <v>0.45652169999999997</v>
      </c>
      <c r="D12" s="40">
        <v>0.8933162</v>
      </c>
      <c r="E12" s="40">
        <v>0.20192308</v>
      </c>
      <c r="F12" s="40">
        <v>0.96527779999999996</v>
      </c>
      <c r="G12" s="40">
        <v>0.28000000000000003</v>
      </c>
      <c r="H12" s="40">
        <v>0.86893200000000004</v>
      </c>
    </row>
    <row r="13" spans="1:8" ht="15" customHeight="1" x14ac:dyDescent="0.25">
      <c r="A13" s="91" t="s">
        <v>9</v>
      </c>
      <c r="B13" s="91"/>
      <c r="C13" s="48">
        <v>0.1666667</v>
      </c>
      <c r="D13" s="48">
        <v>0.96502220000000005</v>
      </c>
      <c r="E13" s="48">
        <v>0.12418301</v>
      </c>
      <c r="F13" s="48">
        <v>0.97494729999999996</v>
      </c>
      <c r="G13" s="48">
        <v>0.14232210000000001</v>
      </c>
      <c r="H13" s="48">
        <v>0.94195180000000001</v>
      </c>
    </row>
    <row r="14" spans="1:8" ht="15" customHeight="1" x14ac:dyDescent="0.25">
      <c r="B14" s="43"/>
      <c r="C14" s="43"/>
      <c r="D14" s="43"/>
      <c r="E14" s="43"/>
      <c r="F14" s="43"/>
      <c r="G14" s="43"/>
      <c r="H14" s="11" t="s">
        <v>91</v>
      </c>
    </row>
  </sheetData>
  <mergeCells count="11">
    <mergeCell ref="A12:B12"/>
    <mergeCell ref="A10:B10"/>
    <mergeCell ref="A13:B13"/>
    <mergeCell ref="A11:B11"/>
    <mergeCell ref="A3:B3"/>
    <mergeCell ref="A4:H4"/>
    <mergeCell ref="A9:H9"/>
    <mergeCell ref="A7:B7"/>
    <mergeCell ref="A5:B5"/>
    <mergeCell ref="A8:B8"/>
    <mergeCell ref="A6:B6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Normal="100" workbookViewId="0"/>
  </sheetViews>
  <sheetFormatPr defaultRowHeight="15" customHeight="1" x14ac:dyDescent="0.25"/>
  <cols>
    <col min="1" max="1" width="6.28515625" bestFit="1" customWidth="1"/>
    <col min="2" max="2" width="14.5703125" customWidth="1"/>
    <col min="3" max="10" width="7.28515625" customWidth="1"/>
  </cols>
  <sheetData>
    <row r="1" spans="1:10" ht="15" customHeight="1" x14ac:dyDescent="0.25">
      <c r="A1" s="55" t="s">
        <v>114</v>
      </c>
      <c r="B1" s="55" t="s">
        <v>39</v>
      </c>
    </row>
    <row r="2" spans="1:10" ht="15" customHeight="1" x14ac:dyDescent="0.3">
      <c r="B2" s="12"/>
    </row>
    <row r="3" spans="1:10" ht="15" customHeight="1" x14ac:dyDescent="0.25">
      <c r="A3" s="85" t="s">
        <v>46</v>
      </c>
      <c r="B3" s="85"/>
      <c r="C3" s="46" t="s">
        <v>31</v>
      </c>
      <c r="D3" s="46" t="s">
        <v>32</v>
      </c>
      <c r="E3" s="46" t="s">
        <v>33</v>
      </c>
      <c r="F3" s="46" t="s">
        <v>34</v>
      </c>
      <c r="G3" s="46" t="s">
        <v>35</v>
      </c>
      <c r="H3" s="46" t="s">
        <v>36</v>
      </c>
      <c r="I3" s="46" t="s">
        <v>37</v>
      </c>
      <c r="J3" s="46" t="s">
        <v>38</v>
      </c>
    </row>
    <row r="4" spans="1:10" ht="27.95" customHeight="1" x14ac:dyDescent="0.25">
      <c r="A4" s="88" t="s">
        <v>6</v>
      </c>
      <c r="B4" s="88"/>
      <c r="C4" s="36">
        <v>9.6385540000000006E-2</v>
      </c>
      <c r="D4" s="36">
        <v>0.11731844</v>
      </c>
      <c r="E4" s="36">
        <v>0.10344828</v>
      </c>
      <c r="F4" s="36">
        <v>9.1666670000000006E-2</v>
      </c>
      <c r="G4" s="36">
        <v>6.8870520000000005E-2</v>
      </c>
      <c r="H4" s="36">
        <v>0.15104166999999999</v>
      </c>
      <c r="I4" s="36">
        <v>0.13</v>
      </c>
      <c r="J4" s="36">
        <v>0.1120944</v>
      </c>
    </row>
    <row r="5" spans="1:10" ht="27.95" customHeight="1" x14ac:dyDescent="0.25">
      <c r="A5" s="87" t="s">
        <v>30</v>
      </c>
      <c r="B5" s="87"/>
      <c r="C5" s="38">
        <v>4.6357620000000002E-2</v>
      </c>
      <c r="D5" s="38">
        <v>3.2332560000000003E-2</v>
      </c>
      <c r="E5" s="38">
        <v>1.9503550000000001E-2</v>
      </c>
      <c r="F5" s="38">
        <v>2.257636E-2</v>
      </c>
      <c r="G5" s="38">
        <v>2.7700829999999999E-2</v>
      </c>
      <c r="H5" s="38">
        <v>2.6315789999999999E-2</v>
      </c>
      <c r="I5" s="38">
        <v>2.2727270000000001E-2</v>
      </c>
      <c r="J5" s="38">
        <v>3.2467530000000001E-2</v>
      </c>
    </row>
    <row r="6" spans="1:10" ht="27.95" customHeight="1" x14ac:dyDescent="0.25">
      <c r="A6" s="87" t="s">
        <v>29</v>
      </c>
      <c r="B6" s="87"/>
      <c r="C6" s="38">
        <v>0.13414634</v>
      </c>
      <c r="D6" s="38">
        <v>4.2016810000000002E-2</v>
      </c>
      <c r="E6" s="38">
        <v>5.5045869999999997E-2</v>
      </c>
      <c r="F6" s="38">
        <v>4.1322310000000001E-2</v>
      </c>
      <c r="G6" s="38">
        <v>4.8192770000000003E-2</v>
      </c>
      <c r="H6" s="38">
        <v>7.368421E-2</v>
      </c>
      <c r="I6" s="38">
        <v>3.5714290000000003E-2</v>
      </c>
      <c r="J6" s="38">
        <v>8.4210530000000006E-2</v>
      </c>
    </row>
    <row r="7" spans="1:10" ht="27.95" customHeight="1" x14ac:dyDescent="0.25">
      <c r="A7" s="86" t="s">
        <v>28</v>
      </c>
      <c r="B7" s="86"/>
      <c r="C7" s="47">
        <v>5.7919619999999998E-2</v>
      </c>
      <c r="D7" s="47">
        <v>3.349282E-2</v>
      </c>
      <c r="E7" s="47">
        <v>2.1303260000000001E-2</v>
      </c>
      <c r="F7" s="47">
        <v>3.2150779999999997E-2</v>
      </c>
      <c r="G7" s="47">
        <v>2.1864209999999999E-2</v>
      </c>
      <c r="H7" s="47">
        <v>4.9275359999999997E-2</v>
      </c>
      <c r="I7" s="47">
        <v>2.269504E-2</v>
      </c>
      <c r="J7" s="47">
        <v>3.5308949999999999E-2</v>
      </c>
    </row>
    <row r="8" spans="1:10" ht="15" customHeight="1" x14ac:dyDescent="0.25">
      <c r="B8" s="43"/>
      <c r="C8" s="43"/>
      <c r="D8" s="43"/>
      <c r="E8" s="43"/>
      <c r="F8" s="43"/>
      <c r="G8" s="43"/>
      <c r="H8" s="43"/>
      <c r="I8" s="43"/>
      <c r="J8" s="11" t="s">
        <v>61</v>
      </c>
    </row>
  </sheetData>
  <mergeCells count="5">
    <mergeCell ref="A3:B3"/>
    <mergeCell ref="A4:B4"/>
    <mergeCell ref="A6:B6"/>
    <mergeCell ref="A7:B7"/>
    <mergeCell ref="A5:B5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/>
  </sheetViews>
  <sheetFormatPr defaultRowHeight="15" x14ac:dyDescent="0.25"/>
  <cols>
    <col min="1" max="1" width="6.28515625" bestFit="1" customWidth="1"/>
    <col min="2" max="2" width="14.5703125" customWidth="1"/>
    <col min="3" max="7" width="11" customWidth="1"/>
  </cols>
  <sheetData>
    <row r="1" spans="1:10" x14ac:dyDescent="0.25">
      <c r="A1" s="55" t="s">
        <v>115</v>
      </c>
      <c r="B1" s="55" t="s">
        <v>99</v>
      </c>
    </row>
    <row r="2" spans="1:10" x14ac:dyDescent="0.25">
      <c r="B2" s="43"/>
      <c r="C2" s="43"/>
      <c r="D2" s="43"/>
      <c r="E2" s="43"/>
      <c r="F2" s="43"/>
      <c r="G2" s="43"/>
    </row>
    <row r="3" spans="1:10" x14ac:dyDescent="0.25">
      <c r="A3" s="75" t="s">
        <v>46</v>
      </c>
      <c r="B3" s="75"/>
      <c r="C3" s="45">
        <v>2015</v>
      </c>
      <c r="D3" s="45">
        <v>2016</v>
      </c>
      <c r="E3" s="45">
        <v>2017</v>
      </c>
      <c r="F3" s="45">
        <v>2018</v>
      </c>
      <c r="G3" s="45" t="s">
        <v>100</v>
      </c>
    </row>
    <row r="4" spans="1:10" x14ac:dyDescent="0.25">
      <c r="A4" s="76" t="s">
        <v>6</v>
      </c>
      <c r="B4" s="76"/>
      <c r="C4" s="26">
        <v>0.11118190999999999</v>
      </c>
      <c r="D4" s="26">
        <v>8.9305099999999998E-2</v>
      </c>
      <c r="E4" s="26">
        <v>9.9375350000000001E-2</v>
      </c>
      <c r="F4" s="26">
        <v>5.9677040000000001E-2</v>
      </c>
      <c r="G4" s="26">
        <v>0.26500000000000001</v>
      </c>
      <c r="I4" s="41"/>
      <c r="J4" s="41"/>
    </row>
    <row r="5" spans="1:10" x14ac:dyDescent="0.25">
      <c r="A5" s="77" t="s">
        <v>7</v>
      </c>
      <c r="B5" s="77"/>
      <c r="C5" s="27">
        <v>5.7399869999999999E-2</v>
      </c>
      <c r="D5" s="27">
        <v>5.0384459999999999E-2</v>
      </c>
      <c r="E5" s="27">
        <v>5.7190919999999999E-2</v>
      </c>
      <c r="F5" s="27">
        <v>2.645198E-2</v>
      </c>
      <c r="G5" s="27">
        <v>0.1</v>
      </c>
      <c r="I5" s="41"/>
      <c r="J5" s="41"/>
    </row>
    <row r="6" spans="1:10" x14ac:dyDescent="0.25">
      <c r="A6" s="77" t="s">
        <v>8</v>
      </c>
      <c r="B6" s="77"/>
      <c r="C6" s="27">
        <v>9.3807760000000004E-2</v>
      </c>
      <c r="D6" s="27">
        <v>8.1614350000000002E-2</v>
      </c>
      <c r="E6" s="27">
        <v>8.4775089999999997E-2</v>
      </c>
      <c r="F6" s="27">
        <v>5.5168719999999997E-2</v>
      </c>
      <c r="G6" s="27">
        <v>0.20200000000000001</v>
      </c>
      <c r="I6" s="41"/>
      <c r="J6" s="41"/>
    </row>
    <row r="7" spans="1:10" x14ac:dyDescent="0.25">
      <c r="A7" s="78" t="s">
        <v>9</v>
      </c>
      <c r="B7" s="78"/>
      <c r="C7" s="22">
        <v>6.7070589999999999E-2</v>
      </c>
      <c r="D7" s="22">
        <v>5.749899E-2</v>
      </c>
      <c r="E7" s="22">
        <v>5.7294930000000001E-2</v>
      </c>
      <c r="F7" s="22">
        <v>3.7380730000000001E-2</v>
      </c>
      <c r="G7" s="22">
        <v>0.124</v>
      </c>
      <c r="I7" s="41"/>
      <c r="J7" s="41"/>
    </row>
    <row r="8" spans="1:10" x14ac:dyDescent="0.25">
      <c r="B8" s="43"/>
      <c r="C8" s="43"/>
      <c r="D8" s="43"/>
      <c r="E8" s="43"/>
      <c r="F8" s="43"/>
      <c r="G8" s="11" t="s">
        <v>122</v>
      </c>
    </row>
  </sheetData>
  <mergeCells count="5">
    <mergeCell ref="A3:B3"/>
    <mergeCell ref="A4:B4"/>
    <mergeCell ref="A6:B6"/>
    <mergeCell ref="A7:B7"/>
    <mergeCell ref="A5:B5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zoomScaleNormal="100" workbookViewId="0"/>
  </sheetViews>
  <sheetFormatPr defaultRowHeight="15" x14ac:dyDescent="0.25"/>
  <cols>
    <col min="1" max="1" width="11.5703125" customWidth="1"/>
    <col min="2" max="9" width="11.7109375" customWidth="1"/>
  </cols>
  <sheetData>
    <row r="1" spans="1:9" x14ac:dyDescent="0.25">
      <c r="A1" s="55" t="s">
        <v>119</v>
      </c>
    </row>
    <row r="3" spans="1:9" x14ac:dyDescent="0.25">
      <c r="A3" s="52"/>
      <c r="B3" s="73" t="s">
        <v>116</v>
      </c>
      <c r="C3" s="73"/>
      <c r="D3" s="73"/>
      <c r="E3" s="73"/>
      <c r="F3" s="73" t="s">
        <v>117</v>
      </c>
      <c r="G3" s="73"/>
      <c r="H3" s="73"/>
      <c r="I3" s="73"/>
    </row>
    <row r="4" spans="1:9" ht="25.5" x14ac:dyDescent="0.25">
      <c r="A4" s="57" t="s">
        <v>118</v>
      </c>
      <c r="B4" s="68" t="s">
        <v>6</v>
      </c>
      <c r="C4" s="57" t="s">
        <v>7</v>
      </c>
      <c r="D4" s="57" t="s">
        <v>8</v>
      </c>
      <c r="E4" s="67" t="s">
        <v>9</v>
      </c>
      <c r="F4" s="68" t="s">
        <v>6</v>
      </c>
      <c r="G4" s="57" t="s">
        <v>7</v>
      </c>
      <c r="H4" s="57" t="s">
        <v>8</v>
      </c>
      <c r="I4" s="57" t="s">
        <v>9</v>
      </c>
    </row>
    <row r="5" spans="1:9" x14ac:dyDescent="0.25">
      <c r="A5" s="61">
        <v>2</v>
      </c>
      <c r="B5" s="58">
        <v>9.8765429999999999</v>
      </c>
      <c r="C5" s="58">
        <v>13.235294</v>
      </c>
      <c r="D5" s="58">
        <v>15.217390999999999</v>
      </c>
      <c r="E5" s="64">
        <v>9.6491229999999995</v>
      </c>
      <c r="F5" s="58">
        <v>4.9382720000000004</v>
      </c>
      <c r="G5" s="58">
        <v>6.6176469999999998</v>
      </c>
      <c r="H5" s="58">
        <v>7.6086960000000001</v>
      </c>
      <c r="I5" s="58">
        <v>4.8245610000000001</v>
      </c>
    </row>
    <row r="6" spans="1:9" x14ac:dyDescent="0.25">
      <c r="A6" s="62">
        <v>4</v>
      </c>
      <c r="B6" s="59">
        <v>18.518519000000001</v>
      </c>
      <c r="C6" s="59">
        <v>14.705882000000001</v>
      </c>
      <c r="D6" s="59">
        <v>21.739129999999999</v>
      </c>
      <c r="E6" s="65">
        <v>18.421053000000001</v>
      </c>
      <c r="F6" s="59">
        <v>4.6296299999999997</v>
      </c>
      <c r="G6" s="59">
        <v>3.6764709999999998</v>
      </c>
      <c r="H6" s="59">
        <v>5.4347830000000004</v>
      </c>
      <c r="I6" s="59">
        <v>4.6052629999999999</v>
      </c>
    </row>
    <row r="7" spans="1:9" x14ac:dyDescent="0.25">
      <c r="A7" s="62">
        <v>6</v>
      </c>
      <c r="B7" s="59">
        <v>25.925926</v>
      </c>
      <c r="C7" s="59">
        <v>20.588235000000001</v>
      </c>
      <c r="D7" s="59">
        <v>32.608696000000002</v>
      </c>
      <c r="E7" s="65">
        <v>20.175439000000001</v>
      </c>
      <c r="F7" s="59">
        <v>4.3209879999999998</v>
      </c>
      <c r="G7" s="59">
        <v>3.4313729999999998</v>
      </c>
      <c r="H7" s="59">
        <v>5.4347830000000004</v>
      </c>
      <c r="I7" s="59">
        <v>3.3625729999999998</v>
      </c>
    </row>
    <row r="8" spans="1:9" x14ac:dyDescent="0.25">
      <c r="A8" s="62">
        <v>8</v>
      </c>
      <c r="B8" s="59">
        <v>30.864197999999998</v>
      </c>
      <c r="C8" s="59">
        <v>25</v>
      </c>
      <c r="D8" s="59">
        <v>39.130434999999999</v>
      </c>
      <c r="E8" s="65">
        <v>25.438596</v>
      </c>
      <c r="F8" s="59">
        <v>3.858025</v>
      </c>
      <c r="G8" s="59">
        <v>3.125</v>
      </c>
      <c r="H8" s="59">
        <v>4.8913039999999999</v>
      </c>
      <c r="I8" s="59">
        <v>3.1798250000000001</v>
      </c>
    </row>
    <row r="9" spans="1:9" x14ac:dyDescent="0.25">
      <c r="A9" s="62">
        <v>10</v>
      </c>
      <c r="B9" s="59">
        <v>34.567900999999999</v>
      </c>
      <c r="C9" s="59">
        <v>29.411764999999999</v>
      </c>
      <c r="D9" s="59">
        <v>41.304347999999997</v>
      </c>
      <c r="E9" s="65">
        <v>30.701754000000001</v>
      </c>
      <c r="F9" s="59">
        <v>3.4567899999999998</v>
      </c>
      <c r="G9" s="59">
        <v>2.941176</v>
      </c>
      <c r="H9" s="59">
        <v>4.1304350000000003</v>
      </c>
      <c r="I9" s="59">
        <v>3.0701749999999999</v>
      </c>
    </row>
    <row r="10" spans="1:9" x14ac:dyDescent="0.25">
      <c r="A10" s="62">
        <v>12</v>
      </c>
      <c r="B10" s="59">
        <v>40.740741</v>
      </c>
      <c r="C10" s="59">
        <v>30.882352999999998</v>
      </c>
      <c r="D10" s="59">
        <v>45.652174000000002</v>
      </c>
      <c r="E10" s="65">
        <v>34.210526000000002</v>
      </c>
      <c r="F10" s="59">
        <v>3.3950619999999998</v>
      </c>
      <c r="G10" s="59">
        <v>2.5735290000000002</v>
      </c>
      <c r="H10" s="59">
        <v>3.8043480000000001</v>
      </c>
      <c r="I10" s="59">
        <v>2.8508770000000001</v>
      </c>
    </row>
    <row r="11" spans="1:9" x14ac:dyDescent="0.25">
      <c r="A11" s="62">
        <v>14</v>
      </c>
      <c r="B11" s="59">
        <v>43.209876999999999</v>
      </c>
      <c r="C11" s="59">
        <v>33.823529000000001</v>
      </c>
      <c r="D11" s="59">
        <v>50</v>
      </c>
      <c r="E11" s="65">
        <v>39.473683999999999</v>
      </c>
      <c r="F11" s="59">
        <v>3.0864199999999999</v>
      </c>
      <c r="G11" s="59">
        <v>2.4159660000000001</v>
      </c>
      <c r="H11" s="59">
        <v>3.5714290000000002</v>
      </c>
      <c r="I11" s="59">
        <v>2.8195489999999999</v>
      </c>
    </row>
    <row r="12" spans="1:9" x14ac:dyDescent="0.25">
      <c r="A12" s="62">
        <v>16</v>
      </c>
      <c r="B12" s="59">
        <v>46.913580000000003</v>
      </c>
      <c r="C12" s="59">
        <v>36.764705999999997</v>
      </c>
      <c r="D12" s="59">
        <v>56.521738999999997</v>
      </c>
      <c r="E12" s="65">
        <v>45.614035000000001</v>
      </c>
      <c r="F12" s="59">
        <v>2.932099</v>
      </c>
      <c r="G12" s="59">
        <v>2.2977940000000001</v>
      </c>
      <c r="H12" s="59">
        <v>3.5326089999999999</v>
      </c>
      <c r="I12" s="59">
        <v>2.8508770000000001</v>
      </c>
    </row>
    <row r="13" spans="1:9" x14ac:dyDescent="0.25">
      <c r="A13" s="62">
        <v>18</v>
      </c>
      <c r="B13" s="59">
        <v>53.086419999999997</v>
      </c>
      <c r="C13" s="59">
        <v>38.235294000000003</v>
      </c>
      <c r="D13" s="59">
        <v>58.695652000000003</v>
      </c>
      <c r="E13" s="65">
        <v>47.368420999999998</v>
      </c>
      <c r="F13" s="59">
        <v>2.949246</v>
      </c>
      <c r="G13" s="59">
        <v>2.1241829999999999</v>
      </c>
      <c r="H13" s="59">
        <v>3.2608700000000002</v>
      </c>
      <c r="I13" s="59">
        <v>2.6315789999999999</v>
      </c>
    </row>
    <row r="14" spans="1:9" x14ac:dyDescent="0.25">
      <c r="A14" s="62">
        <v>20</v>
      </c>
      <c r="B14" s="59">
        <v>55.555556000000003</v>
      </c>
      <c r="C14" s="59">
        <v>39.705882000000003</v>
      </c>
      <c r="D14" s="59">
        <v>60.869565000000001</v>
      </c>
      <c r="E14" s="65">
        <v>50.877192999999998</v>
      </c>
      <c r="F14" s="59">
        <v>2.7777780000000001</v>
      </c>
      <c r="G14" s="59">
        <v>1.9852939999999999</v>
      </c>
      <c r="H14" s="59">
        <v>3.0434779999999999</v>
      </c>
      <c r="I14" s="59">
        <v>2.54386</v>
      </c>
    </row>
    <row r="15" spans="1:9" x14ac:dyDescent="0.25">
      <c r="A15" s="62">
        <v>22</v>
      </c>
      <c r="B15" s="59">
        <v>56.790123000000001</v>
      </c>
      <c r="C15" s="59">
        <v>42.647058999999999</v>
      </c>
      <c r="D15" s="59">
        <v>60.869565000000001</v>
      </c>
      <c r="E15" s="65">
        <v>54.385964999999999</v>
      </c>
      <c r="F15" s="59">
        <v>2.581369</v>
      </c>
      <c r="G15" s="59">
        <v>1.9385030000000001</v>
      </c>
      <c r="H15" s="59">
        <v>2.7667980000000001</v>
      </c>
      <c r="I15" s="59">
        <v>2.472089</v>
      </c>
    </row>
    <row r="16" spans="1:9" x14ac:dyDescent="0.25">
      <c r="A16" s="62">
        <v>24</v>
      </c>
      <c r="B16" s="59">
        <v>60.493827000000003</v>
      </c>
      <c r="C16" s="59">
        <v>45.588234999999997</v>
      </c>
      <c r="D16" s="59">
        <v>65.217391000000006</v>
      </c>
      <c r="E16" s="65">
        <v>55.263157999999997</v>
      </c>
      <c r="F16" s="59">
        <v>2.5205760000000001</v>
      </c>
      <c r="G16" s="59">
        <v>1.89951</v>
      </c>
      <c r="H16" s="59">
        <v>2.7173910000000001</v>
      </c>
      <c r="I16" s="59">
        <v>2.302632</v>
      </c>
    </row>
    <row r="17" spans="1:9" x14ac:dyDescent="0.25">
      <c r="A17" s="62">
        <v>26</v>
      </c>
      <c r="B17" s="59">
        <v>60.493827000000003</v>
      </c>
      <c r="C17" s="59">
        <v>47.058824000000001</v>
      </c>
      <c r="D17" s="59">
        <v>65.217391000000006</v>
      </c>
      <c r="E17" s="65">
        <v>57.894736999999999</v>
      </c>
      <c r="F17" s="59">
        <v>2.326686</v>
      </c>
      <c r="G17" s="59">
        <v>1.809955</v>
      </c>
      <c r="H17" s="59">
        <v>2.5083609999999998</v>
      </c>
      <c r="I17" s="59">
        <v>2.226721</v>
      </c>
    </row>
    <row r="18" spans="1:9" x14ac:dyDescent="0.25">
      <c r="A18" s="62">
        <v>28</v>
      </c>
      <c r="B18" s="59">
        <v>61.728394999999999</v>
      </c>
      <c r="C18" s="59">
        <v>47.058824000000001</v>
      </c>
      <c r="D18" s="59">
        <v>69.565217000000004</v>
      </c>
      <c r="E18" s="65">
        <v>58.771929999999998</v>
      </c>
      <c r="F18" s="59">
        <v>2.2045859999999999</v>
      </c>
      <c r="G18" s="59">
        <v>1.6806719999999999</v>
      </c>
      <c r="H18" s="59">
        <v>2.4844719999999998</v>
      </c>
      <c r="I18" s="59">
        <v>2.0989969999999998</v>
      </c>
    </row>
    <row r="19" spans="1:9" x14ac:dyDescent="0.25">
      <c r="A19" s="62">
        <v>30</v>
      </c>
      <c r="B19" s="59">
        <v>64.197530999999998</v>
      </c>
      <c r="C19" s="59">
        <v>47.058824000000001</v>
      </c>
      <c r="D19" s="59">
        <v>71.739130000000003</v>
      </c>
      <c r="E19" s="65">
        <v>61.403509</v>
      </c>
      <c r="F19" s="59">
        <v>2.1399180000000002</v>
      </c>
      <c r="G19" s="59">
        <v>1.568627</v>
      </c>
      <c r="H19" s="59">
        <v>2.3913039999999999</v>
      </c>
      <c r="I19" s="59">
        <v>2.0467840000000002</v>
      </c>
    </row>
    <row r="20" spans="1:9" x14ac:dyDescent="0.25">
      <c r="A20" s="62">
        <v>32</v>
      </c>
      <c r="B20" s="59">
        <v>64.197530999999998</v>
      </c>
      <c r="C20" s="59">
        <v>48.529412000000001</v>
      </c>
      <c r="D20" s="59">
        <v>71.739130000000003</v>
      </c>
      <c r="E20" s="65">
        <v>64.912280999999993</v>
      </c>
      <c r="F20" s="59">
        <v>2.006173</v>
      </c>
      <c r="G20" s="59">
        <v>1.5165439999999999</v>
      </c>
      <c r="H20" s="59">
        <v>2.2418480000000001</v>
      </c>
      <c r="I20" s="59">
        <v>2.0285090000000001</v>
      </c>
    </row>
    <row r="21" spans="1:9" x14ac:dyDescent="0.25">
      <c r="A21" s="62">
        <v>34</v>
      </c>
      <c r="B21" s="59">
        <v>69.135801999999998</v>
      </c>
      <c r="C21" s="59">
        <v>48.529412000000001</v>
      </c>
      <c r="D21" s="59">
        <v>71.739130000000003</v>
      </c>
      <c r="E21" s="65">
        <v>66.666667000000004</v>
      </c>
      <c r="F21" s="59">
        <v>2.0334059999999998</v>
      </c>
      <c r="G21" s="59">
        <v>1.4273359999999999</v>
      </c>
      <c r="H21" s="59">
        <v>2.1099739999999998</v>
      </c>
      <c r="I21" s="59">
        <v>1.9607840000000001</v>
      </c>
    </row>
    <row r="22" spans="1:9" x14ac:dyDescent="0.25">
      <c r="A22" s="62">
        <v>36</v>
      </c>
      <c r="B22" s="59">
        <v>70.370369999999994</v>
      </c>
      <c r="C22" s="59">
        <v>52.941175999999999</v>
      </c>
      <c r="D22" s="59">
        <v>78.260869999999997</v>
      </c>
      <c r="E22" s="65">
        <v>67.543859999999995</v>
      </c>
      <c r="F22" s="59">
        <v>1.9547330000000001</v>
      </c>
      <c r="G22" s="59">
        <v>1.470588</v>
      </c>
      <c r="H22" s="59">
        <v>2.1739130000000002</v>
      </c>
      <c r="I22" s="59">
        <v>1.8762179999999999</v>
      </c>
    </row>
    <row r="23" spans="1:9" x14ac:dyDescent="0.25">
      <c r="A23" s="62">
        <v>38</v>
      </c>
      <c r="B23" s="59">
        <v>70.370369999999994</v>
      </c>
      <c r="C23" s="59">
        <v>55.882353000000002</v>
      </c>
      <c r="D23" s="59">
        <v>80.434782999999996</v>
      </c>
      <c r="E23" s="65">
        <v>69.298246000000006</v>
      </c>
      <c r="F23" s="59">
        <v>1.8518520000000001</v>
      </c>
      <c r="G23" s="59">
        <v>1.470588</v>
      </c>
      <c r="H23" s="59">
        <v>2.1167050000000001</v>
      </c>
      <c r="I23" s="59">
        <v>1.8236380000000001</v>
      </c>
    </row>
    <row r="24" spans="1:9" x14ac:dyDescent="0.25">
      <c r="A24" s="62">
        <v>40</v>
      </c>
      <c r="B24" s="59">
        <v>71.604938000000004</v>
      </c>
      <c r="C24" s="59">
        <v>55.882353000000002</v>
      </c>
      <c r="D24" s="59">
        <v>82.608695999999995</v>
      </c>
      <c r="E24" s="65">
        <v>71.929824999999994</v>
      </c>
      <c r="F24" s="59">
        <v>1.7901229999999999</v>
      </c>
      <c r="G24" s="59">
        <v>1.3970590000000001</v>
      </c>
      <c r="H24" s="59">
        <v>2.0652170000000001</v>
      </c>
      <c r="I24" s="59">
        <v>1.798246</v>
      </c>
    </row>
    <row r="25" spans="1:9" x14ac:dyDescent="0.25">
      <c r="A25" s="62">
        <v>42</v>
      </c>
      <c r="B25" s="59">
        <v>71.604938000000004</v>
      </c>
      <c r="C25" s="59">
        <v>64.705882000000003</v>
      </c>
      <c r="D25" s="59">
        <v>82.608695999999995</v>
      </c>
      <c r="E25" s="65">
        <v>73.684211000000005</v>
      </c>
      <c r="F25" s="59">
        <v>1.704879</v>
      </c>
      <c r="G25" s="59">
        <v>1.540616</v>
      </c>
      <c r="H25" s="59">
        <v>1.966874</v>
      </c>
      <c r="I25" s="59">
        <v>1.754386</v>
      </c>
    </row>
    <row r="26" spans="1:9" x14ac:dyDescent="0.25">
      <c r="A26" s="62">
        <v>44</v>
      </c>
      <c r="B26" s="59">
        <v>71.604938000000004</v>
      </c>
      <c r="C26" s="59">
        <v>69.117647000000005</v>
      </c>
      <c r="D26" s="59">
        <v>82.608695999999995</v>
      </c>
      <c r="E26" s="65">
        <v>74.561403999999996</v>
      </c>
      <c r="F26" s="59">
        <v>1.6273850000000001</v>
      </c>
      <c r="G26" s="59">
        <v>1.570856</v>
      </c>
      <c r="H26" s="59">
        <v>1.87747</v>
      </c>
      <c r="I26" s="59">
        <v>1.694577</v>
      </c>
    </row>
    <row r="27" spans="1:9" x14ac:dyDescent="0.25">
      <c r="A27" s="62">
        <v>46</v>
      </c>
      <c r="B27" s="59">
        <v>72.839506</v>
      </c>
      <c r="C27" s="59">
        <v>69.117647000000005</v>
      </c>
      <c r="D27" s="59">
        <v>82.608695999999995</v>
      </c>
      <c r="E27" s="65">
        <v>77.192982000000001</v>
      </c>
      <c r="F27" s="59">
        <v>1.5834680000000001</v>
      </c>
      <c r="G27" s="59">
        <v>1.5025580000000001</v>
      </c>
      <c r="H27" s="59">
        <v>1.795841</v>
      </c>
      <c r="I27" s="59">
        <v>1.6781079999999999</v>
      </c>
    </row>
    <row r="28" spans="1:9" x14ac:dyDescent="0.25">
      <c r="A28" s="62">
        <v>48</v>
      </c>
      <c r="B28" s="59">
        <v>75.308642000000006</v>
      </c>
      <c r="C28" s="59">
        <v>72.058824000000001</v>
      </c>
      <c r="D28" s="59">
        <v>82.608695999999995</v>
      </c>
      <c r="E28" s="65">
        <v>78.070175000000006</v>
      </c>
      <c r="F28" s="59">
        <v>1.5689299999999999</v>
      </c>
      <c r="G28" s="59">
        <v>1.501225</v>
      </c>
      <c r="H28" s="59">
        <v>1.721014</v>
      </c>
      <c r="I28" s="59">
        <v>1.6264620000000001</v>
      </c>
    </row>
    <row r="29" spans="1:9" x14ac:dyDescent="0.25">
      <c r="A29" s="62">
        <v>50</v>
      </c>
      <c r="B29" s="59">
        <v>76.543210000000002</v>
      </c>
      <c r="C29" s="59">
        <v>73.529411999999994</v>
      </c>
      <c r="D29" s="59">
        <v>86.956522000000007</v>
      </c>
      <c r="E29" s="65">
        <v>78.070175000000006</v>
      </c>
      <c r="F29" s="59">
        <v>1.530864</v>
      </c>
      <c r="G29" s="59">
        <v>1.470588</v>
      </c>
      <c r="H29" s="59">
        <v>1.7391300000000001</v>
      </c>
      <c r="I29" s="59">
        <v>1.561404</v>
      </c>
    </row>
    <row r="30" spans="1:9" x14ac:dyDescent="0.25">
      <c r="A30" s="62">
        <v>52</v>
      </c>
      <c r="B30" s="59">
        <v>77.777777999999998</v>
      </c>
      <c r="C30" s="59">
        <v>73.529411999999994</v>
      </c>
      <c r="D30" s="59">
        <v>86.956522000000007</v>
      </c>
      <c r="E30" s="65">
        <v>78.947367999999997</v>
      </c>
      <c r="F30" s="59">
        <v>1.4957260000000001</v>
      </c>
      <c r="G30" s="59">
        <v>1.4140269999999999</v>
      </c>
      <c r="H30" s="59">
        <v>1.6722410000000001</v>
      </c>
      <c r="I30" s="59">
        <v>1.518219</v>
      </c>
    </row>
    <row r="31" spans="1:9" x14ac:dyDescent="0.25">
      <c r="A31" s="62">
        <v>54</v>
      </c>
      <c r="B31" s="59">
        <v>82.716048999999998</v>
      </c>
      <c r="C31" s="59">
        <v>77.941175999999999</v>
      </c>
      <c r="D31" s="59">
        <v>86.956522000000007</v>
      </c>
      <c r="E31" s="65">
        <v>79.824561000000003</v>
      </c>
      <c r="F31" s="59">
        <v>1.531779</v>
      </c>
      <c r="G31" s="59">
        <v>1.4433549999999999</v>
      </c>
      <c r="H31" s="59">
        <v>1.610306</v>
      </c>
      <c r="I31" s="59">
        <v>1.4782329999999999</v>
      </c>
    </row>
    <row r="32" spans="1:9" x14ac:dyDescent="0.25">
      <c r="A32" s="62">
        <v>56</v>
      </c>
      <c r="B32" s="59">
        <v>85.185185000000004</v>
      </c>
      <c r="C32" s="59">
        <v>77.941175999999999</v>
      </c>
      <c r="D32" s="59">
        <v>86.956522000000007</v>
      </c>
      <c r="E32" s="65">
        <v>79.824561000000003</v>
      </c>
      <c r="F32" s="59">
        <v>1.521164</v>
      </c>
      <c r="G32" s="59">
        <v>1.391807</v>
      </c>
      <c r="H32" s="59">
        <v>1.5527949999999999</v>
      </c>
      <c r="I32" s="59">
        <v>1.4254389999999999</v>
      </c>
    </row>
    <row r="33" spans="1:9" x14ac:dyDescent="0.25">
      <c r="A33" s="62">
        <v>58</v>
      </c>
      <c r="B33" s="59">
        <v>86.419753</v>
      </c>
      <c r="C33" s="59">
        <v>80.882352999999995</v>
      </c>
      <c r="D33" s="59">
        <v>89.130435000000006</v>
      </c>
      <c r="E33" s="65">
        <v>81.578946999999999</v>
      </c>
      <c r="F33" s="59">
        <v>1.4899960000000001</v>
      </c>
      <c r="G33" s="59">
        <v>1.394523</v>
      </c>
      <c r="H33" s="59">
        <v>1.536732</v>
      </c>
      <c r="I33" s="59">
        <v>1.406534</v>
      </c>
    </row>
    <row r="34" spans="1:9" x14ac:dyDescent="0.25">
      <c r="A34" s="62">
        <v>60</v>
      </c>
      <c r="B34" s="59">
        <v>87.654320999999996</v>
      </c>
      <c r="C34" s="59">
        <v>85.294117999999997</v>
      </c>
      <c r="D34" s="59">
        <v>91.304348000000005</v>
      </c>
      <c r="E34" s="65">
        <v>82.456140000000005</v>
      </c>
      <c r="F34" s="59">
        <v>1.4609049999999999</v>
      </c>
      <c r="G34" s="59">
        <v>1.4215690000000001</v>
      </c>
      <c r="H34" s="59">
        <v>1.521739</v>
      </c>
      <c r="I34" s="59">
        <v>1.374269</v>
      </c>
    </row>
    <row r="35" spans="1:9" x14ac:dyDescent="0.25">
      <c r="A35" s="62">
        <v>62</v>
      </c>
      <c r="B35" s="59">
        <v>87.654320999999996</v>
      </c>
      <c r="C35" s="59">
        <v>85.294117999999997</v>
      </c>
      <c r="D35" s="59">
        <v>91.304348000000005</v>
      </c>
      <c r="E35" s="65">
        <v>84.210526000000002</v>
      </c>
      <c r="F35" s="59">
        <v>1.4137789999999999</v>
      </c>
      <c r="G35" s="59">
        <v>1.375712</v>
      </c>
      <c r="H35" s="59">
        <v>1.4726509999999999</v>
      </c>
      <c r="I35" s="59">
        <v>1.3582339999999999</v>
      </c>
    </row>
    <row r="36" spans="1:9" x14ac:dyDescent="0.25">
      <c r="A36" s="62">
        <v>64</v>
      </c>
      <c r="B36" s="59">
        <v>90.123457000000002</v>
      </c>
      <c r="C36" s="59">
        <v>86.764706000000004</v>
      </c>
      <c r="D36" s="59">
        <v>91.304348000000005</v>
      </c>
      <c r="E36" s="65">
        <v>85.087719000000007</v>
      </c>
      <c r="F36" s="59">
        <v>1.4081790000000001</v>
      </c>
      <c r="G36" s="59">
        <v>1.355699</v>
      </c>
      <c r="H36" s="59">
        <v>1.4266300000000001</v>
      </c>
      <c r="I36" s="59">
        <v>1.329496</v>
      </c>
    </row>
    <row r="37" spans="1:9" x14ac:dyDescent="0.25">
      <c r="A37" s="62">
        <v>66</v>
      </c>
      <c r="B37" s="59">
        <v>92.592592999999994</v>
      </c>
      <c r="C37" s="59">
        <v>88.235293999999996</v>
      </c>
      <c r="D37" s="59">
        <v>91.304348000000005</v>
      </c>
      <c r="E37" s="65">
        <v>85.964911999999998</v>
      </c>
      <c r="F37" s="59">
        <v>1.4029180000000001</v>
      </c>
      <c r="G37" s="59">
        <v>1.3368979999999999</v>
      </c>
      <c r="H37" s="59">
        <v>1.383399</v>
      </c>
      <c r="I37" s="59">
        <v>1.3024990000000001</v>
      </c>
    </row>
    <row r="38" spans="1:9" x14ac:dyDescent="0.25">
      <c r="A38" s="62">
        <v>68</v>
      </c>
      <c r="B38" s="59">
        <v>92.592592999999994</v>
      </c>
      <c r="C38" s="59">
        <v>88.235293999999996</v>
      </c>
      <c r="D38" s="59">
        <v>91.304348000000005</v>
      </c>
      <c r="E38" s="65">
        <v>87.719297999999995</v>
      </c>
      <c r="F38" s="59">
        <v>1.361656</v>
      </c>
      <c r="G38" s="59">
        <v>1.2975779999999999</v>
      </c>
      <c r="H38" s="59">
        <v>1.342711</v>
      </c>
      <c r="I38" s="59">
        <v>1.28999</v>
      </c>
    </row>
    <row r="39" spans="1:9" x14ac:dyDescent="0.25">
      <c r="A39" s="62">
        <v>70</v>
      </c>
      <c r="B39" s="59">
        <v>92.592592999999994</v>
      </c>
      <c r="C39" s="59">
        <v>89.705882000000003</v>
      </c>
      <c r="D39" s="59">
        <v>93.478261000000003</v>
      </c>
      <c r="E39" s="65">
        <v>87.719297999999995</v>
      </c>
      <c r="F39" s="59">
        <v>1.322751</v>
      </c>
      <c r="G39" s="59">
        <v>1.2815129999999999</v>
      </c>
      <c r="H39" s="59">
        <v>1.335404</v>
      </c>
      <c r="I39" s="59">
        <v>1.2531330000000001</v>
      </c>
    </row>
    <row r="40" spans="1:9" x14ac:dyDescent="0.25">
      <c r="A40" s="62">
        <v>72</v>
      </c>
      <c r="B40" s="59">
        <v>92.592592999999994</v>
      </c>
      <c r="C40" s="59">
        <v>91.176471000000006</v>
      </c>
      <c r="D40" s="59">
        <v>95.652174000000002</v>
      </c>
      <c r="E40" s="65">
        <v>88.596491</v>
      </c>
      <c r="F40" s="59">
        <v>1.286008</v>
      </c>
      <c r="G40" s="59">
        <v>1.26634</v>
      </c>
      <c r="H40" s="59">
        <v>1.3285020000000001</v>
      </c>
      <c r="I40" s="59">
        <v>1.230507</v>
      </c>
    </row>
    <row r="41" spans="1:9" x14ac:dyDescent="0.25">
      <c r="A41" s="62">
        <v>74</v>
      </c>
      <c r="B41" s="59">
        <v>92.592592999999994</v>
      </c>
      <c r="C41" s="59">
        <v>92.647058999999999</v>
      </c>
      <c r="D41" s="59">
        <v>95.652174000000002</v>
      </c>
      <c r="E41" s="65">
        <v>88.596491</v>
      </c>
      <c r="F41" s="59">
        <v>1.2512509999999999</v>
      </c>
      <c r="G41" s="59">
        <v>1.251987</v>
      </c>
      <c r="H41" s="59">
        <v>1.292597</v>
      </c>
      <c r="I41" s="59">
        <v>1.1972499999999999</v>
      </c>
    </row>
    <row r="42" spans="1:9" x14ac:dyDescent="0.25">
      <c r="A42" s="62">
        <v>76</v>
      </c>
      <c r="B42" s="59">
        <v>95.061728000000002</v>
      </c>
      <c r="C42" s="59">
        <v>92.647058999999999</v>
      </c>
      <c r="D42" s="59">
        <v>95.652174000000002</v>
      </c>
      <c r="E42" s="65">
        <v>92.105262999999994</v>
      </c>
      <c r="F42" s="59">
        <v>1.250812</v>
      </c>
      <c r="G42" s="59">
        <v>1.2190399999999999</v>
      </c>
      <c r="H42" s="59">
        <v>1.2585809999999999</v>
      </c>
      <c r="I42" s="59">
        <v>1.211911</v>
      </c>
    </row>
    <row r="43" spans="1:9" x14ac:dyDescent="0.25">
      <c r="A43" s="62">
        <v>78</v>
      </c>
      <c r="B43" s="59">
        <v>96.296295999999998</v>
      </c>
      <c r="C43" s="59">
        <v>94.117647000000005</v>
      </c>
      <c r="D43" s="59">
        <v>95.652174000000002</v>
      </c>
      <c r="E43" s="65">
        <v>92.105262999999994</v>
      </c>
      <c r="F43" s="59">
        <v>1.2345680000000001</v>
      </c>
      <c r="G43" s="59">
        <v>1.206637</v>
      </c>
      <c r="H43" s="59">
        <v>1.22631</v>
      </c>
      <c r="I43" s="59">
        <v>1.1808369999999999</v>
      </c>
    </row>
    <row r="44" spans="1:9" x14ac:dyDescent="0.25">
      <c r="A44" s="62">
        <v>80</v>
      </c>
      <c r="B44" s="59">
        <v>96.296295999999998</v>
      </c>
      <c r="C44" s="59">
        <v>94.117647000000005</v>
      </c>
      <c r="D44" s="59">
        <v>95.652174000000002</v>
      </c>
      <c r="E44" s="65">
        <v>92.105262999999994</v>
      </c>
      <c r="F44" s="59">
        <v>1.2037040000000001</v>
      </c>
      <c r="G44" s="59">
        <v>1.176471</v>
      </c>
      <c r="H44" s="59">
        <v>1.1956519999999999</v>
      </c>
      <c r="I44" s="59">
        <v>1.151316</v>
      </c>
    </row>
    <row r="45" spans="1:9" x14ac:dyDescent="0.25">
      <c r="A45" s="62">
        <v>82</v>
      </c>
      <c r="B45" s="59">
        <v>97.530863999999994</v>
      </c>
      <c r="C45" s="59">
        <v>95.588234999999997</v>
      </c>
      <c r="D45" s="59">
        <v>95.652174000000002</v>
      </c>
      <c r="E45" s="65">
        <v>93.859649000000005</v>
      </c>
      <c r="F45" s="59">
        <v>1.1894009999999999</v>
      </c>
      <c r="G45" s="59">
        <v>1.16571</v>
      </c>
      <c r="H45" s="59">
        <v>1.16649</v>
      </c>
      <c r="I45" s="59">
        <v>1.14463</v>
      </c>
    </row>
    <row r="46" spans="1:9" x14ac:dyDescent="0.25">
      <c r="A46" s="62">
        <v>84</v>
      </c>
      <c r="B46" s="59">
        <v>97.530863999999994</v>
      </c>
      <c r="C46" s="59">
        <v>95.588234999999997</v>
      </c>
      <c r="D46" s="59">
        <v>95.652174000000002</v>
      </c>
      <c r="E46" s="65">
        <v>95.614035000000001</v>
      </c>
      <c r="F46" s="59">
        <v>1.1610819999999999</v>
      </c>
      <c r="G46" s="59">
        <v>1.137955</v>
      </c>
      <c r="H46" s="59">
        <v>1.1387160000000001</v>
      </c>
      <c r="I46" s="59">
        <v>1.1382620000000001</v>
      </c>
    </row>
    <row r="47" spans="1:9" x14ac:dyDescent="0.25">
      <c r="A47" s="62">
        <v>86</v>
      </c>
      <c r="B47" s="59">
        <v>97.530863999999994</v>
      </c>
      <c r="C47" s="59">
        <v>95.588234999999997</v>
      </c>
      <c r="D47" s="59">
        <v>95.652174000000002</v>
      </c>
      <c r="E47" s="65">
        <v>97.368420999999998</v>
      </c>
      <c r="F47" s="59">
        <v>1.13408</v>
      </c>
      <c r="G47" s="59">
        <v>1.111491</v>
      </c>
      <c r="H47" s="59">
        <v>1.1122350000000001</v>
      </c>
      <c r="I47" s="59">
        <v>1.1321909999999999</v>
      </c>
    </row>
    <row r="48" spans="1:9" x14ac:dyDescent="0.25">
      <c r="A48" s="62">
        <v>88</v>
      </c>
      <c r="B48" s="59">
        <v>97.530863999999994</v>
      </c>
      <c r="C48" s="59">
        <v>95.588234999999997</v>
      </c>
      <c r="D48" s="59">
        <v>95.652174000000002</v>
      </c>
      <c r="E48" s="65">
        <v>97.368420999999998</v>
      </c>
      <c r="F48" s="59">
        <v>1.1083050000000001</v>
      </c>
      <c r="G48" s="59">
        <v>1.08623</v>
      </c>
      <c r="H48" s="59">
        <v>1.086957</v>
      </c>
      <c r="I48" s="59">
        <v>1.1064590000000001</v>
      </c>
    </row>
    <row r="49" spans="1:9" x14ac:dyDescent="0.25">
      <c r="A49" s="62">
        <v>90</v>
      </c>
      <c r="B49" s="59">
        <v>97.530863999999994</v>
      </c>
      <c r="C49" s="59">
        <v>95.588234999999997</v>
      </c>
      <c r="D49" s="59">
        <v>97.826087000000001</v>
      </c>
      <c r="E49" s="65">
        <v>97.368420999999998</v>
      </c>
      <c r="F49" s="59">
        <v>1.0836760000000001</v>
      </c>
      <c r="G49" s="59">
        <v>1.062092</v>
      </c>
      <c r="H49" s="59">
        <v>1.086957</v>
      </c>
      <c r="I49" s="59">
        <v>1.081871</v>
      </c>
    </row>
    <row r="50" spans="1:9" x14ac:dyDescent="0.25">
      <c r="A50" s="62">
        <v>92</v>
      </c>
      <c r="B50" s="59">
        <v>97.530863999999994</v>
      </c>
      <c r="C50" s="59">
        <v>95.588234999999997</v>
      </c>
      <c r="D50" s="59">
        <v>97.826087000000001</v>
      </c>
      <c r="E50" s="65">
        <v>99.122806999999995</v>
      </c>
      <c r="F50" s="59">
        <v>1.0601179999999999</v>
      </c>
      <c r="G50" s="59">
        <v>1.0390029999999999</v>
      </c>
      <c r="H50" s="59">
        <v>1.0633269999999999</v>
      </c>
      <c r="I50" s="59">
        <v>1.0774220000000001</v>
      </c>
    </row>
    <row r="51" spans="1:9" x14ac:dyDescent="0.25">
      <c r="A51" s="62">
        <v>94</v>
      </c>
      <c r="B51" s="59">
        <v>97.530863999999994</v>
      </c>
      <c r="C51" s="59">
        <v>95.588234999999997</v>
      </c>
      <c r="D51" s="59">
        <v>100</v>
      </c>
      <c r="E51" s="65">
        <v>99.122806999999995</v>
      </c>
      <c r="F51" s="59">
        <v>1.0375620000000001</v>
      </c>
      <c r="G51" s="59">
        <v>1.016896</v>
      </c>
      <c r="H51" s="59">
        <v>1.0638300000000001</v>
      </c>
      <c r="I51" s="59">
        <v>1.0544979999999999</v>
      </c>
    </row>
    <row r="52" spans="1:9" x14ac:dyDescent="0.25">
      <c r="A52" s="62">
        <v>96</v>
      </c>
      <c r="B52" s="59">
        <v>97.530863999999994</v>
      </c>
      <c r="C52" s="59">
        <v>97.058824000000001</v>
      </c>
      <c r="D52" s="59">
        <v>100</v>
      </c>
      <c r="E52" s="65">
        <v>100</v>
      </c>
      <c r="F52" s="59">
        <v>1.0159469999999999</v>
      </c>
      <c r="G52" s="59">
        <v>1.011029</v>
      </c>
      <c r="H52" s="59">
        <v>1.0416669999999999</v>
      </c>
      <c r="I52" s="59">
        <v>1.0416669999999999</v>
      </c>
    </row>
    <row r="53" spans="1:9" x14ac:dyDescent="0.25">
      <c r="A53" s="62">
        <v>98</v>
      </c>
      <c r="B53" s="59">
        <v>98.765432000000004</v>
      </c>
      <c r="C53" s="59">
        <v>98.529411999999994</v>
      </c>
      <c r="D53" s="59">
        <v>100</v>
      </c>
      <c r="E53" s="65">
        <v>100</v>
      </c>
      <c r="F53" s="59">
        <v>1.007811</v>
      </c>
      <c r="G53" s="59">
        <v>1.0054019999999999</v>
      </c>
      <c r="H53" s="59">
        <v>1.020408</v>
      </c>
      <c r="I53" s="59">
        <v>1.020408</v>
      </c>
    </row>
    <row r="54" spans="1:9" x14ac:dyDescent="0.25">
      <c r="A54" s="63">
        <v>100</v>
      </c>
      <c r="B54" s="60">
        <v>100</v>
      </c>
      <c r="C54" s="60">
        <v>100</v>
      </c>
      <c r="D54" s="60">
        <v>100</v>
      </c>
      <c r="E54" s="66">
        <v>100</v>
      </c>
      <c r="F54" s="60">
        <v>1</v>
      </c>
      <c r="G54" s="60">
        <v>1</v>
      </c>
      <c r="H54" s="60">
        <v>1</v>
      </c>
      <c r="I54" s="60">
        <v>1</v>
      </c>
    </row>
    <row r="55" spans="1:9" x14ac:dyDescent="0.25">
      <c r="I55" s="11" t="s">
        <v>91</v>
      </c>
    </row>
  </sheetData>
  <mergeCells count="2">
    <mergeCell ref="B3:E3"/>
    <mergeCell ref="F3:I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/>
  </sheetViews>
  <sheetFormatPr defaultRowHeight="15" customHeight="1" x14ac:dyDescent="0.3"/>
  <cols>
    <col min="1" max="1" width="5.42578125" style="8" bestFit="1" customWidth="1"/>
    <col min="2" max="2" width="14.5703125" style="8" customWidth="1"/>
    <col min="3" max="6" width="11.140625" style="8" customWidth="1"/>
    <col min="7" max="16384" width="9.140625" style="8"/>
  </cols>
  <sheetData>
    <row r="1" spans="1:6" ht="15" customHeight="1" x14ac:dyDescent="0.3">
      <c r="A1" s="55" t="s">
        <v>103</v>
      </c>
      <c r="B1" s="55" t="s">
        <v>43</v>
      </c>
      <c r="D1" s="12"/>
      <c r="E1" s="12"/>
      <c r="F1" s="12"/>
    </row>
    <row r="2" spans="1:6" ht="15" customHeight="1" x14ac:dyDescent="0.3">
      <c r="B2" s="13"/>
      <c r="C2" s="13"/>
      <c r="D2" s="13"/>
      <c r="E2" s="13"/>
      <c r="F2" s="13"/>
    </row>
    <row r="3" spans="1:6" ht="15" customHeight="1" x14ac:dyDescent="0.3">
      <c r="A3" s="75" t="s">
        <v>44</v>
      </c>
      <c r="B3" s="75"/>
      <c r="C3" s="45">
        <v>2015</v>
      </c>
      <c r="D3" s="45">
        <v>2016</v>
      </c>
      <c r="E3" s="45">
        <v>2017</v>
      </c>
      <c r="F3" s="45">
        <v>2018</v>
      </c>
    </row>
    <row r="4" spans="1:6" ht="15" customHeight="1" x14ac:dyDescent="0.3">
      <c r="A4" s="76" t="s">
        <v>4</v>
      </c>
      <c r="B4" s="76"/>
      <c r="C4" s="18">
        <v>21309</v>
      </c>
      <c r="D4" s="18">
        <v>23372</v>
      </c>
      <c r="E4" s="18">
        <v>19469</v>
      </c>
      <c r="F4" s="18">
        <v>25769</v>
      </c>
    </row>
    <row r="5" spans="1:6" ht="15" customHeight="1" x14ac:dyDescent="0.3">
      <c r="A5" s="77" t="s">
        <v>40</v>
      </c>
      <c r="B5" s="77"/>
      <c r="C5" s="19">
        <v>2389</v>
      </c>
      <c r="D5" s="19">
        <v>2559</v>
      </c>
      <c r="E5" s="19">
        <v>1476</v>
      </c>
      <c r="F5" s="19">
        <v>2454</v>
      </c>
    </row>
    <row r="6" spans="1:6" ht="15" customHeight="1" x14ac:dyDescent="0.3">
      <c r="A6" s="78" t="s">
        <v>41</v>
      </c>
      <c r="B6" s="78"/>
      <c r="C6" s="22">
        <f>C5/(C4+C5)</f>
        <v>0.1008101949531606</v>
      </c>
      <c r="D6" s="22">
        <f t="shared" ref="D6:F6" si="0">D5/(D4+D5)</f>
        <v>9.8684971655547418E-2</v>
      </c>
      <c r="E6" s="22">
        <f t="shared" si="0"/>
        <v>7.0470279302936256E-2</v>
      </c>
      <c r="F6" s="22">
        <f t="shared" si="0"/>
        <v>8.6950359635758076E-2</v>
      </c>
    </row>
    <row r="7" spans="1:6" ht="15" customHeight="1" x14ac:dyDescent="0.3">
      <c r="B7" s="15"/>
      <c r="C7" s="16"/>
      <c r="D7" s="16"/>
      <c r="E7" s="16"/>
      <c r="F7" s="11" t="s">
        <v>62</v>
      </c>
    </row>
    <row r="15" spans="1:6" ht="15" customHeight="1" x14ac:dyDescent="0.3">
      <c r="C15" s="17"/>
      <c r="E15" s="17"/>
      <c r="F15" s="17"/>
    </row>
    <row r="16" spans="1:6" ht="15" customHeight="1" x14ac:dyDescent="0.3">
      <c r="B16" s="17"/>
      <c r="C16" s="17"/>
      <c r="D16" s="17"/>
      <c r="E16" s="17"/>
      <c r="F16" s="17"/>
    </row>
    <row r="18" spans="3:6" ht="15" customHeight="1" x14ac:dyDescent="0.3">
      <c r="C18" s="10"/>
      <c r="D18" s="10"/>
      <c r="E18" s="10"/>
      <c r="F18" s="10"/>
    </row>
  </sheetData>
  <mergeCells count="4">
    <mergeCell ref="A3:B3"/>
    <mergeCell ref="A4:B4"/>
    <mergeCell ref="A5:B5"/>
    <mergeCell ref="A6:B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/>
  </sheetViews>
  <sheetFormatPr defaultRowHeight="15" customHeight="1" x14ac:dyDescent="0.25"/>
  <cols>
    <col min="1" max="1" width="5.42578125" bestFit="1" customWidth="1"/>
    <col min="2" max="2" width="14.5703125" customWidth="1"/>
  </cols>
  <sheetData>
    <row r="1" spans="1:6" ht="15" customHeight="1" x14ac:dyDescent="0.3">
      <c r="A1" s="55" t="s">
        <v>104</v>
      </c>
      <c r="B1" s="55" t="s">
        <v>45</v>
      </c>
      <c r="D1" s="12"/>
      <c r="E1" s="12"/>
      <c r="F1" s="12"/>
    </row>
    <row r="3" spans="1:6" ht="15" customHeight="1" x14ac:dyDescent="0.25">
      <c r="A3" s="76" t="s">
        <v>46</v>
      </c>
      <c r="B3" s="76"/>
      <c r="C3" s="14">
        <v>2015</v>
      </c>
      <c r="D3" s="14">
        <v>2016</v>
      </c>
      <c r="E3" s="14">
        <v>2017</v>
      </c>
      <c r="F3" s="14">
        <v>2018</v>
      </c>
    </row>
    <row r="4" spans="1:6" ht="15" customHeight="1" x14ac:dyDescent="0.25">
      <c r="A4" s="79" t="s">
        <v>47</v>
      </c>
      <c r="B4" s="79"/>
      <c r="C4" s="79"/>
      <c r="D4" s="79"/>
      <c r="E4" s="79"/>
      <c r="F4" s="79"/>
    </row>
    <row r="5" spans="1:6" ht="15" customHeight="1" x14ac:dyDescent="0.25">
      <c r="A5" s="77" t="s">
        <v>6</v>
      </c>
      <c r="B5" s="77"/>
      <c r="C5" s="24">
        <v>7807</v>
      </c>
      <c r="D5" s="24">
        <v>9442</v>
      </c>
      <c r="E5" s="24">
        <v>8456</v>
      </c>
      <c r="F5" s="24">
        <v>9732</v>
      </c>
    </row>
    <row r="6" spans="1:6" ht="15" customHeight="1" x14ac:dyDescent="0.25">
      <c r="A6" s="77" t="s">
        <v>7</v>
      </c>
      <c r="B6" s="77"/>
      <c r="C6" s="24">
        <v>11512</v>
      </c>
      <c r="D6" s="24">
        <v>13296</v>
      </c>
      <c r="E6" s="24">
        <v>8929</v>
      </c>
      <c r="F6" s="24">
        <v>15192</v>
      </c>
    </row>
    <row r="7" spans="1:6" ht="15" customHeight="1" x14ac:dyDescent="0.25">
      <c r="A7" s="77" t="s">
        <v>8</v>
      </c>
      <c r="B7" s="77"/>
      <c r="C7" s="24">
        <v>6040</v>
      </c>
      <c r="D7" s="24">
        <v>6575</v>
      </c>
      <c r="E7" s="24">
        <v>5148</v>
      </c>
      <c r="F7" s="24">
        <v>6211</v>
      </c>
    </row>
    <row r="8" spans="1:6" ht="15" customHeight="1" x14ac:dyDescent="0.25">
      <c r="A8" s="77" t="s">
        <v>9</v>
      </c>
      <c r="B8" s="77"/>
      <c r="C8" s="24">
        <v>23655</v>
      </c>
      <c r="D8" s="24">
        <v>25290</v>
      </c>
      <c r="E8" s="24">
        <v>22597</v>
      </c>
      <c r="F8" s="24">
        <v>25501</v>
      </c>
    </row>
    <row r="9" spans="1:6" ht="15" customHeight="1" x14ac:dyDescent="0.25">
      <c r="A9" s="79" t="s">
        <v>48</v>
      </c>
      <c r="B9" s="79"/>
      <c r="C9" s="79"/>
      <c r="D9" s="79"/>
      <c r="E9" s="79"/>
      <c r="F9" s="79"/>
    </row>
    <row r="10" spans="1:6" ht="15" customHeight="1" x14ac:dyDescent="0.25">
      <c r="A10" s="77" t="s">
        <v>6</v>
      </c>
      <c r="B10" s="77"/>
      <c r="C10" s="24">
        <v>727</v>
      </c>
      <c r="D10" s="24">
        <v>776</v>
      </c>
      <c r="E10" s="24">
        <v>868</v>
      </c>
      <c r="F10" s="24">
        <v>686</v>
      </c>
    </row>
    <row r="11" spans="1:6" ht="15" customHeight="1" x14ac:dyDescent="0.25">
      <c r="A11" s="77" t="s">
        <v>7</v>
      </c>
      <c r="B11" s="77"/>
      <c r="C11" s="24">
        <v>489</v>
      </c>
      <c r="D11" s="24">
        <v>368</v>
      </c>
      <c r="E11" s="24">
        <v>421</v>
      </c>
      <c r="F11" s="24">
        <v>308</v>
      </c>
    </row>
    <row r="12" spans="1:6" ht="15" customHeight="1" x14ac:dyDescent="0.25">
      <c r="A12" s="77" t="s">
        <v>8</v>
      </c>
      <c r="B12" s="77"/>
      <c r="C12" s="24">
        <v>318</v>
      </c>
      <c r="D12" s="24">
        <v>287</v>
      </c>
      <c r="E12" s="24">
        <v>255</v>
      </c>
      <c r="F12" s="24">
        <v>175</v>
      </c>
    </row>
    <row r="13" spans="1:6" ht="15" customHeight="1" x14ac:dyDescent="0.25">
      <c r="A13" s="78" t="s">
        <v>9</v>
      </c>
      <c r="B13" s="78"/>
      <c r="C13" s="50">
        <v>967</v>
      </c>
      <c r="D13" s="50">
        <v>1325</v>
      </c>
      <c r="E13" s="50">
        <v>1731</v>
      </c>
      <c r="F13" s="50">
        <v>1301</v>
      </c>
    </row>
    <row r="14" spans="1:6" ht="15" customHeight="1" x14ac:dyDescent="0.25">
      <c r="B14" s="15"/>
      <c r="C14" s="16"/>
      <c r="D14" s="16"/>
      <c r="E14" s="16"/>
      <c r="F14" s="11" t="s">
        <v>61</v>
      </c>
    </row>
    <row r="15" spans="1:6" ht="15" customHeight="1" x14ac:dyDescent="0.25">
      <c r="B15" s="21"/>
      <c r="C15" s="15"/>
      <c r="D15" s="15"/>
      <c r="E15" s="15"/>
      <c r="F15" s="15"/>
    </row>
  </sheetData>
  <mergeCells count="11">
    <mergeCell ref="A12:B12"/>
    <mergeCell ref="A10:B10"/>
    <mergeCell ref="A8:B8"/>
    <mergeCell ref="A6:B6"/>
    <mergeCell ref="A13:B13"/>
    <mergeCell ref="A11:B11"/>
    <mergeCell ref="A3:B3"/>
    <mergeCell ref="A4:F4"/>
    <mergeCell ref="A9:F9"/>
    <mergeCell ref="A7:B7"/>
    <mergeCell ref="A5:B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/>
  </sheetViews>
  <sheetFormatPr defaultRowHeight="15" customHeight="1" x14ac:dyDescent="0.25"/>
  <cols>
    <col min="1" max="1" width="5.42578125" bestFit="1" customWidth="1"/>
    <col min="2" max="2" width="14.5703125" customWidth="1"/>
  </cols>
  <sheetData>
    <row r="1" spans="1:6" ht="15" customHeight="1" x14ac:dyDescent="0.3">
      <c r="A1" s="55" t="s">
        <v>106</v>
      </c>
      <c r="B1" s="55" t="s">
        <v>49</v>
      </c>
      <c r="D1" s="12"/>
      <c r="E1" s="12"/>
      <c r="F1" s="12"/>
    </row>
    <row r="3" spans="1:6" ht="15" customHeight="1" x14ac:dyDescent="0.25">
      <c r="A3" s="80"/>
      <c r="B3" s="80"/>
      <c r="C3" s="45">
        <v>2015</v>
      </c>
      <c r="D3" s="45">
        <v>2016</v>
      </c>
      <c r="E3" s="45">
        <v>2017</v>
      </c>
      <c r="F3" s="45">
        <v>2018</v>
      </c>
    </row>
    <row r="4" spans="1:6" ht="15" customHeight="1" x14ac:dyDescent="0.25">
      <c r="A4" s="79" t="s">
        <v>50</v>
      </c>
      <c r="B4" s="79"/>
      <c r="C4" s="79"/>
      <c r="D4" s="79"/>
      <c r="E4" s="79"/>
      <c r="F4" s="79"/>
    </row>
    <row r="5" spans="1:6" ht="15" customHeight="1" x14ac:dyDescent="0.25">
      <c r="A5" s="77" t="s">
        <v>17</v>
      </c>
      <c r="B5" s="77"/>
      <c r="C5" s="24">
        <v>11236</v>
      </c>
      <c r="D5" s="24">
        <v>12493</v>
      </c>
      <c r="E5" s="24">
        <v>9754</v>
      </c>
      <c r="F5" s="24">
        <v>11185</v>
      </c>
    </row>
    <row r="6" spans="1:6" ht="15" customHeight="1" x14ac:dyDescent="0.25">
      <c r="A6" s="77" t="s">
        <v>42</v>
      </c>
      <c r="B6" s="77"/>
      <c r="C6" s="24">
        <v>7062</v>
      </c>
      <c r="D6" s="24">
        <v>8364</v>
      </c>
      <c r="E6" s="24">
        <v>7181</v>
      </c>
      <c r="F6" s="24">
        <v>11238</v>
      </c>
    </row>
    <row r="7" spans="1:6" ht="15" customHeight="1" x14ac:dyDescent="0.25">
      <c r="A7" s="79" t="s">
        <v>51</v>
      </c>
      <c r="B7" s="79"/>
      <c r="C7" s="79"/>
      <c r="D7" s="79"/>
      <c r="E7" s="79"/>
      <c r="F7" s="79"/>
    </row>
    <row r="8" spans="1:6" ht="15" customHeight="1" x14ac:dyDescent="0.25">
      <c r="A8" s="77" t="s">
        <v>17</v>
      </c>
      <c r="B8" s="77"/>
      <c r="C8" s="24">
        <v>970</v>
      </c>
      <c r="D8" s="24">
        <v>883</v>
      </c>
      <c r="E8" s="24">
        <v>881</v>
      </c>
      <c r="F8" s="24">
        <v>681</v>
      </c>
    </row>
    <row r="9" spans="1:6" ht="15" customHeight="1" x14ac:dyDescent="0.25">
      <c r="A9" s="77" t="s">
        <v>42</v>
      </c>
      <c r="B9" s="77"/>
      <c r="C9" s="24">
        <v>377</v>
      </c>
      <c r="D9" s="24">
        <v>345</v>
      </c>
      <c r="E9" s="24">
        <v>293</v>
      </c>
      <c r="F9" s="24">
        <v>188</v>
      </c>
    </row>
    <row r="10" spans="1:6" ht="15" customHeight="1" x14ac:dyDescent="0.25">
      <c r="A10" s="79" t="s">
        <v>52</v>
      </c>
      <c r="B10" s="79"/>
      <c r="C10" s="79"/>
      <c r="D10" s="79"/>
      <c r="E10" s="79"/>
      <c r="F10" s="79"/>
    </row>
    <row r="11" spans="1:6" ht="15" customHeight="1" x14ac:dyDescent="0.25">
      <c r="A11" s="76" t="s">
        <v>17</v>
      </c>
      <c r="B11" s="76"/>
      <c r="C11" s="26">
        <f>C8/C5</f>
        <v>8.6329654681381277E-2</v>
      </c>
      <c r="D11" s="26">
        <f t="shared" ref="D11:F11" si="0">D8/D5</f>
        <v>7.0679580565116459E-2</v>
      </c>
      <c r="E11" s="26">
        <f t="shared" si="0"/>
        <v>9.0321919212630719E-2</v>
      </c>
      <c r="F11" s="26">
        <f t="shared" si="0"/>
        <v>6.088511399195351E-2</v>
      </c>
    </row>
    <row r="12" spans="1:6" ht="15" customHeight="1" x14ac:dyDescent="0.25">
      <c r="A12" s="78" t="s">
        <v>42</v>
      </c>
      <c r="B12" s="78"/>
      <c r="C12" s="22">
        <f t="shared" ref="C12:F12" si="1">C9/C6</f>
        <v>5.3384310393656188E-2</v>
      </c>
      <c r="D12" s="22">
        <f t="shared" si="1"/>
        <v>4.1248206599713053E-2</v>
      </c>
      <c r="E12" s="22">
        <f t="shared" si="1"/>
        <v>4.0802116696838878E-2</v>
      </c>
      <c r="F12" s="22">
        <f t="shared" si="1"/>
        <v>1.6728955330129917E-2</v>
      </c>
    </row>
    <row r="13" spans="1:6" ht="15" customHeight="1" x14ac:dyDescent="0.25">
      <c r="B13" s="15"/>
      <c r="C13" s="16"/>
      <c r="D13" s="16"/>
      <c r="E13" s="16"/>
      <c r="F13" s="11" t="s">
        <v>61</v>
      </c>
    </row>
  </sheetData>
  <mergeCells count="10">
    <mergeCell ref="A12:B12"/>
    <mergeCell ref="A9:B9"/>
    <mergeCell ref="A6:B6"/>
    <mergeCell ref="A10:F10"/>
    <mergeCell ref="A7:F7"/>
    <mergeCell ref="A4:F4"/>
    <mergeCell ref="A11:B11"/>
    <mergeCell ref="A8:B8"/>
    <mergeCell ref="A5:B5"/>
    <mergeCell ref="A3:B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/>
  </sheetViews>
  <sheetFormatPr defaultRowHeight="15" customHeight="1" x14ac:dyDescent="0.3"/>
  <cols>
    <col min="1" max="1" width="5.42578125" style="8" bestFit="1" customWidth="1"/>
    <col min="2" max="2" width="14.5703125" style="8" customWidth="1"/>
    <col min="3" max="6" width="11.140625" style="8" customWidth="1"/>
    <col min="7" max="16384" width="9.140625" style="8"/>
  </cols>
  <sheetData>
    <row r="1" spans="1:6" ht="15" customHeight="1" x14ac:dyDescent="0.3">
      <c r="A1" s="55" t="s">
        <v>105</v>
      </c>
      <c r="B1" s="55" t="s">
        <v>53</v>
      </c>
      <c r="D1" s="12"/>
      <c r="E1" s="12"/>
      <c r="F1" s="12"/>
    </row>
    <row r="2" spans="1:6" ht="15" customHeight="1" x14ac:dyDescent="0.3">
      <c r="B2" s="13"/>
      <c r="C2" s="13"/>
      <c r="D2" s="13"/>
      <c r="E2" s="13"/>
      <c r="F2" s="13"/>
    </row>
    <row r="3" spans="1:6" ht="15" customHeight="1" x14ac:dyDescent="0.3">
      <c r="A3" s="81"/>
      <c r="B3" s="81"/>
      <c r="C3" s="45">
        <v>2015</v>
      </c>
      <c r="D3" s="45">
        <v>2016</v>
      </c>
      <c r="E3" s="45">
        <v>2017</v>
      </c>
      <c r="F3" s="45">
        <v>2018</v>
      </c>
    </row>
    <row r="4" spans="1:6" ht="15" customHeight="1" x14ac:dyDescent="0.3">
      <c r="A4" s="76" t="s">
        <v>11</v>
      </c>
      <c r="B4" s="76"/>
      <c r="C4" s="18">
        <v>21309</v>
      </c>
      <c r="D4" s="18">
        <v>23372</v>
      </c>
      <c r="E4" s="18">
        <v>19469</v>
      </c>
      <c r="F4" s="18">
        <v>25769</v>
      </c>
    </row>
    <row r="5" spans="1:6" ht="15" customHeight="1" x14ac:dyDescent="0.3">
      <c r="A5" s="77" t="s">
        <v>12</v>
      </c>
      <c r="B5" s="77"/>
      <c r="C5" s="19">
        <v>18298</v>
      </c>
      <c r="D5" s="19">
        <v>20857</v>
      </c>
      <c r="E5" s="19">
        <v>16935</v>
      </c>
      <c r="F5" s="19">
        <v>22423</v>
      </c>
    </row>
    <row r="6" spans="1:6" ht="15" customHeight="1" x14ac:dyDescent="0.3">
      <c r="A6" s="78" t="s">
        <v>13</v>
      </c>
      <c r="B6" s="78"/>
      <c r="C6" s="28">
        <v>49014</v>
      </c>
      <c r="D6" s="28">
        <v>54603</v>
      </c>
      <c r="E6" s="28">
        <v>45130</v>
      </c>
      <c r="F6" s="28">
        <v>56636</v>
      </c>
    </row>
    <row r="7" spans="1:6" ht="15" customHeight="1" x14ac:dyDescent="0.3">
      <c r="B7" s="15"/>
      <c r="C7" s="16"/>
      <c r="D7" s="16"/>
      <c r="E7" s="16"/>
      <c r="F7" s="11" t="s">
        <v>61</v>
      </c>
    </row>
    <row r="15" spans="1:6" ht="15" customHeight="1" x14ac:dyDescent="0.3">
      <c r="C15" s="17"/>
      <c r="E15" s="17"/>
      <c r="F15" s="17"/>
    </row>
    <row r="16" spans="1:6" ht="15" customHeight="1" x14ac:dyDescent="0.3">
      <c r="B16" s="17"/>
      <c r="C16" s="17"/>
      <c r="D16" s="17"/>
      <c r="E16" s="17"/>
      <c r="F16" s="17"/>
    </row>
    <row r="18" spans="3:6" ht="15" customHeight="1" x14ac:dyDescent="0.3">
      <c r="C18" s="10"/>
      <c r="D18" s="10"/>
      <c r="E18" s="10"/>
      <c r="F18" s="10"/>
    </row>
  </sheetData>
  <mergeCells count="4">
    <mergeCell ref="A3:B3"/>
    <mergeCell ref="A6:B6"/>
    <mergeCell ref="A4:B4"/>
    <mergeCell ref="A5:B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/>
  </sheetViews>
  <sheetFormatPr defaultRowHeight="15" customHeight="1" x14ac:dyDescent="0.25"/>
  <cols>
    <col min="1" max="1" width="5.42578125" bestFit="1" customWidth="1"/>
    <col min="2" max="2" width="14.5703125" customWidth="1"/>
  </cols>
  <sheetData>
    <row r="1" spans="1:6" ht="15" customHeight="1" x14ac:dyDescent="0.3">
      <c r="A1" s="55" t="s">
        <v>107</v>
      </c>
      <c r="B1" s="55" t="s">
        <v>54</v>
      </c>
      <c r="D1" s="12"/>
      <c r="E1" s="12"/>
      <c r="F1" s="12"/>
    </row>
    <row r="3" spans="1:6" ht="15" customHeight="1" x14ac:dyDescent="0.25">
      <c r="A3" s="80"/>
      <c r="B3" s="80"/>
      <c r="C3" s="45">
        <v>2015</v>
      </c>
      <c r="D3" s="45">
        <v>2016</v>
      </c>
      <c r="E3" s="45">
        <v>2017</v>
      </c>
      <c r="F3" s="45">
        <v>2018</v>
      </c>
    </row>
    <row r="4" spans="1:6" ht="15" customHeight="1" x14ac:dyDescent="0.25">
      <c r="A4" s="79" t="s">
        <v>55</v>
      </c>
      <c r="B4" s="79"/>
      <c r="C4" s="79"/>
      <c r="D4" s="79"/>
      <c r="E4" s="79"/>
      <c r="F4" s="79"/>
    </row>
    <row r="5" spans="1:6" ht="15" customHeight="1" x14ac:dyDescent="0.25">
      <c r="A5" s="76" t="s">
        <v>12</v>
      </c>
      <c r="B5" s="76"/>
      <c r="C5" s="25">
        <v>1347</v>
      </c>
      <c r="D5" s="25">
        <v>1228</v>
      </c>
      <c r="E5" s="25">
        <v>1174</v>
      </c>
      <c r="F5" s="25">
        <v>869</v>
      </c>
    </row>
    <row r="6" spans="1:6" ht="15" customHeight="1" x14ac:dyDescent="0.25">
      <c r="A6" s="78" t="s">
        <v>13</v>
      </c>
      <c r="B6" s="78"/>
      <c r="C6" s="50">
        <v>2501</v>
      </c>
      <c r="D6" s="50">
        <v>2756</v>
      </c>
      <c r="E6" s="50">
        <v>3275</v>
      </c>
      <c r="F6" s="50">
        <v>2470</v>
      </c>
    </row>
    <row r="7" spans="1:6" ht="15" customHeight="1" x14ac:dyDescent="0.25">
      <c r="A7" s="82" t="s">
        <v>56</v>
      </c>
      <c r="B7" s="82"/>
      <c r="C7" s="82"/>
      <c r="D7" s="82"/>
      <c r="E7" s="82"/>
      <c r="F7" s="82"/>
    </row>
    <row r="8" spans="1:6" ht="15" customHeight="1" x14ac:dyDescent="0.25">
      <c r="A8" s="76" t="s">
        <v>14</v>
      </c>
      <c r="B8" s="76"/>
      <c r="C8" s="26">
        <v>7.3614602688818448E-2</v>
      </c>
      <c r="D8" s="26">
        <v>5.887711559668217E-2</v>
      </c>
      <c r="E8" s="26">
        <v>6.9323885444346034E-2</v>
      </c>
      <c r="F8" s="26">
        <v>3.8754849930874545E-2</v>
      </c>
    </row>
    <row r="9" spans="1:6" ht="15" customHeight="1" x14ac:dyDescent="0.25">
      <c r="A9" s="78" t="s">
        <v>15</v>
      </c>
      <c r="B9" s="78"/>
      <c r="C9" s="22">
        <v>5.102623740155874E-2</v>
      </c>
      <c r="D9" s="22">
        <v>5.0473417211508526E-2</v>
      </c>
      <c r="E9" s="22">
        <v>7.2568136494571236E-2</v>
      </c>
      <c r="F9" s="22">
        <v>4.3611836994138002E-2</v>
      </c>
    </row>
    <row r="10" spans="1:6" ht="15" customHeight="1" x14ac:dyDescent="0.25">
      <c r="B10" s="15"/>
      <c r="C10" s="16"/>
      <c r="D10" s="16"/>
      <c r="E10" s="16"/>
      <c r="F10" s="11" t="s">
        <v>61</v>
      </c>
    </row>
    <row r="11" spans="1:6" ht="15" customHeight="1" x14ac:dyDescent="0.25">
      <c r="B11" s="21"/>
      <c r="C11" s="15"/>
      <c r="D11" s="15"/>
      <c r="E11" s="15"/>
      <c r="F11" s="15"/>
    </row>
  </sheetData>
  <mergeCells count="7">
    <mergeCell ref="A9:B9"/>
    <mergeCell ref="A8:B8"/>
    <mergeCell ref="A6:B6"/>
    <mergeCell ref="A3:B3"/>
    <mergeCell ref="A7:F7"/>
    <mergeCell ref="A4:F4"/>
    <mergeCell ref="A5:B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/>
  </sheetViews>
  <sheetFormatPr defaultRowHeight="15" customHeight="1" x14ac:dyDescent="0.25"/>
  <cols>
    <col min="1" max="1" width="5.42578125" bestFit="1" customWidth="1"/>
    <col min="2" max="2" width="14.5703125" customWidth="1"/>
    <col min="3" max="6" width="10.85546875" bestFit="1" customWidth="1"/>
  </cols>
  <sheetData>
    <row r="1" spans="1:6" ht="15" customHeight="1" x14ac:dyDescent="0.25">
      <c r="A1" s="55" t="s">
        <v>108</v>
      </c>
      <c r="B1" s="55" t="s">
        <v>63</v>
      </c>
    </row>
    <row r="3" spans="1:6" ht="15" customHeight="1" x14ac:dyDescent="0.25">
      <c r="A3" s="80"/>
      <c r="B3" s="80"/>
      <c r="C3" s="45">
        <v>2015</v>
      </c>
      <c r="D3" s="45">
        <v>2016</v>
      </c>
      <c r="E3" s="45">
        <v>2017</v>
      </c>
      <c r="F3" s="45">
        <v>2018</v>
      </c>
    </row>
    <row r="4" spans="1:6" ht="15" customHeight="1" x14ac:dyDescent="0.25">
      <c r="A4" s="76" t="s">
        <v>18</v>
      </c>
      <c r="B4" s="76"/>
      <c r="C4" s="18">
        <v>1347</v>
      </c>
      <c r="D4" s="18">
        <v>1228</v>
      </c>
      <c r="E4" s="18">
        <v>1174</v>
      </c>
      <c r="F4" s="18">
        <v>869</v>
      </c>
    </row>
    <row r="5" spans="1:6" ht="15" customHeight="1" x14ac:dyDescent="0.25">
      <c r="A5" s="77" t="s">
        <v>24</v>
      </c>
      <c r="B5" s="77"/>
      <c r="C5" s="19">
        <v>919</v>
      </c>
      <c r="D5" s="19">
        <v>1055</v>
      </c>
      <c r="E5" s="19">
        <v>1279</v>
      </c>
      <c r="F5" s="19">
        <v>856</v>
      </c>
    </row>
    <row r="6" spans="1:6" ht="15" customHeight="1" x14ac:dyDescent="0.25">
      <c r="A6" s="78" t="s">
        <v>19</v>
      </c>
      <c r="B6" s="78"/>
      <c r="C6" s="28">
        <v>3207600</v>
      </c>
      <c r="D6" s="28">
        <v>3887700</v>
      </c>
      <c r="E6" s="28">
        <v>4746700</v>
      </c>
      <c r="F6" s="28">
        <v>4307250</v>
      </c>
    </row>
    <row r="7" spans="1:6" ht="15" customHeight="1" x14ac:dyDescent="0.25">
      <c r="C7" s="4"/>
      <c r="D7" s="4"/>
      <c r="E7" s="4"/>
      <c r="F7" s="11" t="s">
        <v>61</v>
      </c>
    </row>
    <row r="9" spans="1:6" ht="15" customHeight="1" x14ac:dyDescent="0.25">
      <c r="C9" s="2"/>
      <c r="D9" s="2"/>
      <c r="E9" s="2"/>
      <c r="F9" s="2"/>
    </row>
    <row r="10" spans="1:6" ht="15" customHeight="1" x14ac:dyDescent="0.25">
      <c r="C10" s="2"/>
      <c r="D10" s="2"/>
      <c r="E10" s="2"/>
      <c r="F10" s="2"/>
    </row>
    <row r="11" spans="1:6" ht="15" customHeight="1" x14ac:dyDescent="0.25">
      <c r="C11" s="2"/>
      <c r="D11" s="2"/>
      <c r="E11" s="2"/>
      <c r="F11" s="2"/>
    </row>
    <row r="14" spans="1:6" ht="15" customHeight="1" x14ac:dyDescent="0.25">
      <c r="F14" s="2"/>
    </row>
    <row r="15" spans="1:6" ht="15" customHeight="1" x14ac:dyDescent="0.25">
      <c r="F15" s="2"/>
    </row>
    <row r="16" spans="1:6" ht="15" customHeight="1" x14ac:dyDescent="0.25">
      <c r="F16" s="2"/>
    </row>
    <row r="18" spans="3:3" ht="15" customHeight="1" x14ac:dyDescent="0.25">
      <c r="C18" s="1"/>
    </row>
    <row r="19" spans="3:3" ht="15" customHeight="1" x14ac:dyDescent="0.25">
      <c r="C19" s="1"/>
    </row>
    <row r="20" spans="3:3" ht="15" customHeight="1" x14ac:dyDescent="0.25">
      <c r="C20" s="1"/>
    </row>
    <row r="21" spans="3:3" ht="15" customHeight="1" x14ac:dyDescent="0.25">
      <c r="C21" s="1"/>
    </row>
  </sheetData>
  <mergeCells count="4">
    <mergeCell ref="A3:B3"/>
    <mergeCell ref="A5:B5"/>
    <mergeCell ref="A6:B6"/>
    <mergeCell ref="A4:B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/>
  </sheetViews>
  <sheetFormatPr defaultRowHeight="15" customHeight="1" x14ac:dyDescent="0.25"/>
  <cols>
    <col min="1" max="1" width="5.42578125" bestFit="1" customWidth="1"/>
    <col min="2" max="2" width="14.5703125" customWidth="1"/>
  </cols>
  <sheetData>
    <row r="1" spans="1:9" ht="15" customHeight="1" x14ac:dyDescent="0.3">
      <c r="A1" s="56" t="s">
        <v>109</v>
      </c>
      <c r="B1" s="56" t="s">
        <v>64</v>
      </c>
      <c r="D1" s="29"/>
      <c r="E1" s="29"/>
      <c r="F1" s="29"/>
      <c r="G1" s="8"/>
      <c r="H1" s="8"/>
      <c r="I1" s="8"/>
    </row>
    <row r="2" spans="1:9" ht="15" customHeight="1" x14ac:dyDescent="0.3">
      <c r="B2" s="29"/>
      <c r="C2" s="29"/>
      <c r="D2" s="29"/>
      <c r="E2" s="29"/>
      <c r="F2" s="29"/>
      <c r="G2" s="8"/>
      <c r="H2" s="8"/>
      <c r="I2" s="8"/>
    </row>
    <row r="3" spans="1:9" ht="15" customHeight="1" x14ac:dyDescent="0.3">
      <c r="A3" s="73" t="s">
        <v>65</v>
      </c>
      <c r="B3" s="73"/>
      <c r="C3" s="45">
        <v>2015</v>
      </c>
      <c r="D3" s="45">
        <v>2016</v>
      </c>
      <c r="E3" s="45">
        <v>2017</v>
      </c>
      <c r="F3" s="45">
        <v>2018</v>
      </c>
      <c r="G3" s="8"/>
      <c r="H3" s="8"/>
      <c r="I3" s="8"/>
    </row>
    <row r="4" spans="1:9" ht="15" customHeight="1" x14ac:dyDescent="0.3">
      <c r="A4" s="82" t="s">
        <v>66</v>
      </c>
      <c r="B4" s="82"/>
      <c r="C4" s="82"/>
      <c r="D4" s="82"/>
      <c r="E4" s="82"/>
      <c r="F4" s="82"/>
      <c r="G4" s="8"/>
      <c r="H4" s="8"/>
      <c r="I4" s="8"/>
    </row>
    <row r="5" spans="1:9" ht="15" customHeight="1" x14ac:dyDescent="0.3">
      <c r="A5" s="83">
        <v>0</v>
      </c>
      <c r="B5" s="83"/>
      <c r="C5" s="51">
        <v>128</v>
      </c>
      <c r="D5" s="51">
        <v>118</v>
      </c>
      <c r="E5" s="51">
        <v>191</v>
      </c>
      <c r="F5" s="51">
        <v>98</v>
      </c>
      <c r="G5" s="8"/>
      <c r="H5" s="8"/>
      <c r="I5" s="8"/>
    </row>
    <row r="6" spans="1:9" ht="15" customHeight="1" x14ac:dyDescent="0.3">
      <c r="A6" s="74" t="s">
        <v>20</v>
      </c>
      <c r="B6" s="74"/>
      <c r="C6" s="23">
        <v>559</v>
      </c>
      <c r="D6" s="23">
        <v>681</v>
      </c>
      <c r="E6" s="23">
        <v>823</v>
      </c>
      <c r="F6" s="23">
        <v>573</v>
      </c>
      <c r="G6" s="8"/>
      <c r="H6" s="8"/>
      <c r="I6" s="8"/>
    </row>
    <row r="7" spans="1:9" ht="15" customHeight="1" x14ac:dyDescent="0.3">
      <c r="A7" s="74" t="s">
        <v>21</v>
      </c>
      <c r="B7" s="74"/>
      <c r="C7" s="23">
        <v>165</v>
      </c>
      <c r="D7" s="23">
        <v>185</v>
      </c>
      <c r="E7" s="23">
        <v>199</v>
      </c>
      <c r="F7" s="23">
        <v>148</v>
      </c>
      <c r="G7" s="8"/>
      <c r="H7" s="8"/>
      <c r="I7" s="8"/>
    </row>
    <row r="8" spans="1:9" ht="15" customHeight="1" x14ac:dyDescent="0.3">
      <c r="A8" s="74" t="s">
        <v>22</v>
      </c>
      <c r="B8" s="74"/>
      <c r="C8" s="23">
        <v>48</v>
      </c>
      <c r="D8" s="23">
        <v>54</v>
      </c>
      <c r="E8" s="23">
        <v>43</v>
      </c>
      <c r="F8" s="23">
        <v>23</v>
      </c>
      <c r="G8" s="8"/>
      <c r="H8" s="8"/>
      <c r="I8" s="8"/>
    </row>
    <row r="9" spans="1:9" ht="15" customHeight="1" x14ac:dyDescent="0.3">
      <c r="A9" s="72" t="s">
        <v>23</v>
      </c>
      <c r="B9" s="72"/>
      <c r="C9" s="53">
        <v>19</v>
      </c>
      <c r="D9" s="53">
        <v>17</v>
      </c>
      <c r="E9" s="53">
        <v>23</v>
      </c>
      <c r="F9" s="53">
        <v>13</v>
      </c>
      <c r="G9" s="8"/>
      <c r="H9" s="8"/>
      <c r="I9" s="8"/>
    </row>
    <row r="10" spans="1:9" ht="15" customHeight="1" x14ac:dyDescent="0.3">
      <c r="A10" s="82" t="s">
        <v>67</v>
      </c>
      <c r="B10" s="82"/>
      <c r="C10" s="82"/>
      <c r="D10" s="82"/>
      <c r="E10" s="82"/>
      <c r="F10" s="82"/>
      <c r="G10" s="8"/>
      <c r="H10" s="8"/>
      <c r="I10" s="8"/>
    </row>
    <row r="11" spans="1:9" ht="15" customHeight="1" x14ac:dyDescent="0.3">
      <c r="A11" s="83">
        <v>0</v>
      </c>
      <c r="B11" s="83"/>
      <c r="C11" s="25">
        <v>474200</v>
      </c>
      <c r="D11" s="25">
        <v>444500</v>
      </c>
      <c r="E11" s="25">
        <v>790500</v>
      </c>
      <c r="F11" s="25">
        <v>517500</v>
      </c>
      <c r="G11" s="8"/>
      <c r="H11" s="8"/>
      <c r="I11" s="8"/>
    </row>
    <row r="12" spans="1:9" ht="15" customHeight="1" x14ac:dyDescent="0.3">
      <c r="A12" s="74" t="s">
        <v>20</v>
      </c>
      <c r="B12" s="74"/>
      <c r="C12" s="24">
        <v>1936600</v>
      </c>
      <c r="D12" s="24">
        <v>2416400</v>
      </c>
      <c r="E12" s="24">
        <v>2810600</v>
      </c>
      <c r="F12" s="24">
        <v>2334000</v>
      </c>
      <c r="G12" s="8"/>
      <c r="H12" s="8"/>
      <c r="I12" s="8"/>
    </row>
    <row r="13" spans="1:9" ht="15" customHeight="1" x14ac:dyDescent="0.3">
      <c r="A13" s="74" t="s">
        <v>21</v>
      </c>
      <c r="B13" s="74"/>
      <c r="C13" s="24">
        <v>589800</v>
      </c>
      <c r="D13" s="24">
        <v>701800</v>
      </c>
      <c r="E13" s="24">
        <v>778100</v>
      </c>
      <c r="F13" s="24">
        <v>844750</v>
      </c>
      <c r="G13" s="8"/>
      <c r="H13" s="8"/>
      <c r="I13" s="8"/>
    </row>
    <row r="14" spans="1:9" ht="15" customHeight="1" x14ac:dyDescent="0.3">
      <c r="A14" s="74" t="s">
        <v>22</v>
      </c>
      <c r="B14" s="74"/>
      <c r="C14" s="24">
        <v>132000</v>
      </c>
      <c r="D14" s="24">
        <v>251000</v>
      </c>
      <c r="E14" s="24">
        <v>239500</v>
      </c>
      <c r="F14" s="24">
        <v>234000</v>
      </c>
      <c r="G14" s="8"/>
      <c r="H14" s="8"/>
      <c r="I14" s="8"/>
    </row>
    <row r="15" spans="1:9" ht="15" customHeight="1" x14ac:dyDescent="0.3">
      <c r="A15" s="72" t="s">
        <v>23</v>
      </c>
      <c r="B15" s="72"/>
      <c r="C15" s="50">
        <v>75000</v>
      </c>
      <c r="D15" s="50">
        <v>74000</v>
      </c>
      <c r="E15" s="50">
        <v>128000</v>
      </c>
      <c r="F15" s="50">
        <v>377000</v>
      </c>
      <c r="G15" s="8"/>
      <c r="H15" s="8"/>
      <c r="I15" s="8"/>
    </row>
    <row r="16" spans="1:9" ht="15" customHeight="1" x14ac:dyDescent="0.3">
      <c r="A16" s="82" t="s">
        <v>68</v>
      </c>
      <c r="B16" s="82"/>
      <c r="C16" s="82"/>
      <c r="D16" s="82"/>
      <c r="E16" s="82"/>
      <c r="F16" s="82"/>
      <c r="G16" s="8"/>
      <c r="H16" s="8"/>
      <c r="I16" s="8"/>
    </row>
    <row r="17" spans="1:10" ht="15" customHeight="1" x14ac:dyDescent="0.3">
      <c r="A17" s="83">
        <v>0</v>
      </c>
      <c r="B17" s="83"/>
      <c r="C17" s="25">
        <v>3704.6875</v>
      </c>
      <c r="D17" s="25">
        <v>3766.9491525423728</v>
      </c>
      <c r="E17" s="25">
        <v>4138.7434554973825</v>
      </c>
      <c r="F17" s="25">
        <v>5280.6122448979595</v>
      </c>
      <c r="G17" s="8"/>
      <c r="H17" s="8"/>
      <c r="I17" s="8"/>
    </row>
    <row r="18" spans="1:10" ht="15" customHeight="1" x14ac:dyDescent="0.3">
      <c r="A18" s="74" t="s">
        <v>20</v>
      </c>
      <c r="B18" s="74"/>
      <c r="C18" s="24">
        <v>3464.4007155635063</v>
      </c>
      <c r="D18" s="24">
        <v>3548.3113069016154</v>
      </c>
      <c r="E18" s="24">
        <v>3415.0668286755772</v>
      </c>
      <c r="F18" s="24">
        <v>4073.2984293193717</v>
      </c>
      <c r="G18" s="8"/>
      <c r="H18" s="8"/>
      <c r="I18" s="8"/>
    </row>
    <row r="19" spans="1:10" ht="15" customHeight="1" x14ac:dyDescent="0.3">
      <c r="A19" s="74" t="s">
        <v>21</v>
      </c>
      <c r="B19" s="74"/>
      <c r="C19" s="24">
        <v>3574.5454545454545</v>
      </c>
      <c r="D19" s="24">
        <v>3793.5135135135133</v>
      </c>
      <c r="E19" s="24">
        <v>3910.0502512562816</v>
      </c>
      <c r="F19" s="24">
        <v>5707.77027027027</v>
      </c>
      <c r="G19" s="8"/>
      <c r="H19" s="8"/>
      <c r="I19" s="8"/>
    </row>
    <row r="20" spans="1:10" ht="15" customHeight="1" x14ac:dyDescent="0.3">
      <c r="A20" s="74" t="s">
        <v>22</v>
      </c>
      <c r="B20" s="74"/>
      <c r="C20" s="24">
        <v>2750</v>
      </c>
      <c r="D20" s="24">
        <v>4648.1481481481478</v>
      </c>
      <c r="E20" s="24">
        <v>5569.7674418604647</v>
      </c>
      <c r="F20" s="24">
        <v>10173.91304347826</v>
      </c>
      <c r="G20" s="8"/>
      <c r="H20" s="8"/>
      <c r="I20" s="8"/>
    </row>
    <row r="21" spans="1:10" ht="15" customHeight="1" x14ac:dyDescent="0.3">
      <c r="A21" s="72" t="s">
        <v>23</v>
      </c>
      <c r="B21" s="72"/>
      <c r="C21" s="50">
        <v>3947.3684210526317</v>
      </c>
      <c r="D21" s="50">
        <v>4352.9411764705883</v>
      </c>
      <c r="E21" s="50">
        <v>5565.217391304348</v>
      </c>
      <c r="F21" s="50">
        <v>29000</v>
      </c>
      <c r="G21" s="8"/>
      <c r="H21" s="8"/>
      <c r="I21" s="8"/>
    </row>
    <row r="22" spans="1:10" ht="15" customHeight="1" x14ac:dyDescent="0.3">
      <c r="A22" s="82" t="s">
        <v>120</v>
      </c>
      <c r="B22" s="82"/>
      <c r="C22" s="82"/>
      <c r="D22" s="82"/>
      <c r="E22" s="82"/>
      <c r="F22" s="82"/>
      <c r="G22" s="8"/>
      <c r="H22" s="8"/>
      <c r="I22" s="8"/>
    </row>
    <row r="23" spans="1:10" ht="15" customHeight="1" x14ac:dyDescent="0.3">
      <c r="A23" s="83">
        <v>0</v>
      </c>
      <c r="B23" s="83"/>
      <c r="C23" s="69">
        <v>1.9240120000000001</v>
      </c>
      <c r="D23" s="69">
        <v>1.9486399999999999</v>
      </c>
      <c r="E23" s="69">
        <v>2.1714289999999998</v>
      </c>
      <c r="F23" s="69">
        <v>2.6363639999999999</v>
      </c>
      <c r="G23" s="32"/>
      <c r="H23" s="8"/>
      <c r="I23" s="8"/>
    </row>
    <row r="24" spans="1:10" ht="15" customHeight="1" x14ac:dyDescent="0.3">
      <c r="A24" s="74" t="s">
        <v>20</v>
      </c>
      <c r="B24" s="74"/>
      <c r="C24" s="70">
        <v>1.7576689999999999</v>
      </c>
      <c r="D24" s="70">
        <v>1.7318439999999999</v>
      </c>
      <c r="E24" s="70">
        <v>1.8517030000000001</v>
      </c>
      <c r="F24" s="70">
        <v>1.738386</v>
      </c>
      <c r="G24" s="8"/>
      <c r="H24" s="8"/>
      <c r="I24" s="8"/>
    </row>
    <row r="25" spans="1:10" ht="15" customHeight="1" x14ac:dyDescent="0.3">
      <c r="A25" s="74" t="s">
        <v>21</v>
      </c>
      <c r="B25" s="74"/>
      <c r="C25" s="70">
        <v>2.3575759999999999</v>
      </c>
      <c r="D25" s="70">
        <v>2.0921989999999999</v>
      </c>
      <c r="E25" s="70">
        <v>2.4724409999999999</v>
      </c>
      <c r="F25" s="70">
        <v>1.8522730000000001</v>
      </c>
      <c r="G25" s="8"/>
      <c r="H25" s="17"/>
      <c r="I25" s="8"/>
      <c r="J25" s="1"/>
    </row>
    <row r="26" spans="1:10" ht="15" customHeight="1" x14ac:dyDescent="0.3">
      <c r="A26" s="74" t="s">
        <v>22</v>
      </c>
      <c r="B26" s="74"/>
      <c r="C26" s="70">
        <v>2</v>
      </c>
      <c r="D26" s="70">
        <v>2.9142860000000002</v>
      </c>
      <c r="E26" s="70">
        <v>2.1818179999999998</v>
      </c>
      <c r="F26" s="70">
        <v>7.2857139999999996</v>
      </c>
      <c r="G26" s="8"/>
      <c r="H26" s="17"/>
      <c r="I26" s="8"/>
      <c r="J26" s="1"/>
    </row>
    <row r="27" spans="1:10" ht="15" customHeight="1" x14ac:dyDescent="0.3">
      <c r="A27" s="72" t="s">
        <v>23</v>
      </c>
      <c r="B27" s="72"/>
      <c r="C27" s="71">
        <v>2.4375</v>
      </c>
      <c r="D27" s="71">
        <v>1.8333330000000001</v>
      </c>
      <c r="E27" s="71">
        <v>12.15385</v>
      </c>
      <c r="F27" s="71">
        <v>17</v>
      </c>
      <c r="G27" s="8"/>
      <c r="H27" s="17"/>
      <c r="I27" s="8"/>
      <c r="J27" s="1"/>
    </row>
    <row r="28" spans="1:10" ht="15" customHeight="1" x14ac:dyDescent="0.3">
      <c r="A28" s="82" t="s">
        <v>121</v>
      </c>
      <c r="B28" s="82"/>
      <c r="C28" s="82"/>
      <c r="D28" s="82"/>
      <c r="E28" s="82"/>
      <c r="F28" s="82"/>
      <c r="G28" s="8"/>
      <c r="H28" s="17"/>
      <c r="I28" s="8"/>
      <c r="J28" s="1"/>
    </row>
    <row r="29" spans="1:10" ht="15" customHeight="1" x14ac:dyDescent="0.3">
      <c r="A29" s="83">
        <v>0</v>
      </c>
      <c r="B29" s="83"/>
      <c r="C29" s="25">
        <v>1925.5012442749837</v>
      </c>
      <c r="D29" s="25">
        <v>1933.1170213802309</v>
      </c>
      <c r="E29" s="25">
        <v>1905.9998993738145</v>
      </c>
      <c r="F29" s="25">
        <v>2002.990575238457</v>
      </c>
      <c r="G29" s="8"/>
      <c r="H29" s="17"/>
      <c r="I29" s="8"/>
      <c r="J29" s="1"/>
    </row>
    <row r="30" spans="1:10" ht="15" customHeight="1" x14ac:dyDescent="0.25">
      <c r="A30" s="74" t="s">
        <v>20</v>
      </c>
      <c r="B30" s="74"/>
      <c r="C30" s="24">
        <v>1971.0199790537959</v>
      </c>
      <c r="D30" s="24">
        <v>2048.8631232961025</v>
      </c>
      <c r="E30" s="24">
        <v>1844.2843310593421</v>
      </c>
      <c r="F30" s="24">
        <v>2343.1495820372297</v>
      </c>
    </row>
    <row r="31" spans="1:10" ht="15" customHeight="1" x14ac:dyDescent="0.25">
      <c r="A31" s="74" t="s">
        <v>21</v>
      </c>
      <c r="B31" s="74"/>
      <c r="C31" s="24">
        <v>1516.1952168436796</v>
      </c>
      <c r="D31" s="24">
        <v>1813.1705031469346</v>
      </c>
      <c r="E31" s="24">
        <v>1581.4534103164774</v>
      </c>
      <c r="F31" s="24">
        <v>3081.4951523184054</v>
      </c>
    </row>
    <row r="32" spans="1:10" ht="15" customHeight="1" x14ac:dyDescent="0.25">
      <c r="A32" s="74" t="s">
        <v>22</v>
      </c>
      <c r="B32" s="74"/>
      <c r="C32" s="24">
        <v>1375</v>
      </c>
      <c r="D32" s="24">
        <v>1594.952639565282</v>
      </c>
      <c r="E32" s="24">
        <v>2552.8102902535707</v>
      </c>
      <c r="F32" s="24">
        <v>1396.4194921017022</v>
      </c>
    </row>
    <row r="33" spans="1:6" ht="15" customHeight="1" x14ac:dyDescent="0.25">
      <c r="A33" s="72" t="s">
        <v>23</v>
      </c>
      <c r="B33" s="72"/>
      <c r="C33" s="50">
        <v>1619.4331983805669</v>
      </c>
      <c r="D33" s="50">
        <v>2374.331982498863</v>
      </c>
      <c r="E33" s="50">
        <v>457.89748855748161</v>
      </c>
      <c r="F33" s="50">
        <v>1705.8823529411766</v>
      </c>
    </row>
    <row r="34" spans="1:6" ht="15" customHeight="1" x14ac:dyDescent="0.3">
      <c r="B34" s="42"/>
      <c r="C34" s="42"/>
      <c r="D34" s="42"/>
      <c r="E34" s="42"/>
      <c r="F34" s="11" t="s">
        <v>61</v>
      </c>
    </row>
    <row r="35" spans="1:6" ht="15" customHeight="1" x14ac:dyDescent="0.3">
      <c r="B35" s="8"/>
      <c r="C35" s="8"/>
      <c r="D35" s="8"/>
      <c r="E35" s="8"/>
      <c r="F35" s="8"/>
    </row>
    <row r="36" spans="1:6" ht="15" customHeight="1" x14ac:dyDescent="0.3">
      <c r="B36" s="8"/>
      <c r="C36" s="8"/>
      <c r="D36" s="8"/>
      <c r="E36" s="8"/>
      <c r="F36" s="8"/>
    </row>
    <row r="37" spans="1:6" ht="15" customHeight="1" x14ac:dyDescent="0.3">
      <c r="B37" s="8"/>
      <c r="C37" s="8"/>
      <c r="D37" s="17"/>
      <c r="E37" s="8"/>
      <c r="F37" s="17"/>
    </row>
    <row r="38" spans="1:6" ht="15" customHeight="1" x14ac:dyDescent="0.3">
      <c r="B38" s="8"/>
      <c r="C38" s="8"/>
      <c r="D38" s="17"/>
      <c r="E38" s="8"/>
      <c r="F38" s="17"/>
    </row>
    <row r="39" spans="1:6" ht="15" customHeight="1" x14ac:dyDescent="0.3">
      <c r="B39" s="8"/>
      <c r="C39" s="8"/>
      <c r="D39" s="17"/>
      <c r="E39" s="8"/>
      <c r="F39" s="17"/>
    </row>
    <row r="40" spans="1:6" ht="15" customHeight="1" x14ac:dyDescent="0.3">
      <c r="B40" s="8"/>
      <c r="C40" s="8"/>
      <c r="D40" s="17"/>
      <c r="E40" s="8"/>
      <c r="F40" s="17"/>
    </row>
    <row r="41" spans="1:6" ht="15" customHeight="1" x14ac:dyDescent="0.3">
      <c r="B41" s="8"/>
      <c r="C41" s="8"/>
      <c r="D41" s="17"/>
      <c r="E41" s="8"/>
      <c r="F41" s="17"/>
    </row>
  </sheetData>
  <mergeCells count="31">
    <mergeCell ref="A32:B32"/>
    <mergeCell ref="A33:B33"/>
    <mergeCell ref="A27:B27"/>
    <mergeCell ref="A28:F28"/>
    <mergeCell ref="A29:B29"/>
    <mergeCell ref="A30:B30"/>
    <mergeCell ref="A31:B31"/>
    <mergeCell ref="A22:F22"/>
    <mergeCell ref="A23:B23"/>
    <mergeCell ref="A24:B24"/>
    <mergeCell ref="A25:B25"/>
    <mergeCell ref="A26:B26"/>
    <mergeCell ref="A21:B21"/>
    <mergeCell ref="A19:B19"/>
    <mergeCell ref="A17:B17"/>
    <mergeCell ref="A15:B15"/>
    <mergeCell ref="A13:B13"/>
    <mergeCell ref="A20:B20"/>
    <mergeCell ref="A18:B18"/>
    <mergeCell ref="A14:B14"/>
    <mergeCell ref="A3:B3"/>
    <mergeCell ref="A16:F16"/>
    <mergeCell ref="A10:F10"/>
    <mergeCell ref="A4:F4"/>
    <mergeCell ref="A6:B6"/>
    <mergeCell ref="A9:B9"/>
    <mergeCell ref="A7:B7"/>
    <mergeCell ref="A5:B5"/>
    <mergeCell ref="A8:B8"/>
    <mergeCell ref="A11:B11"/>
    <mergeCell ref="A12:B1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/>
  </sheetViews>
  <sheetFormatPr defaultRowHeight="15" customHeight="1" x14ac:dyDescent="0.25"/>
  <cols>
    <col min="1" max="1" width="8.5703125" bestFit="1" customWidth="1"/>
    <col min="2" max="2" width="14.5703125" customWidth="1"/>
  </cols>
  <sheetData>
    <row r="1" spans="1:9" ht="15" customHeight="1" x14ac:dyDescent="0.3">
      <c r="A1" s="55" t="s">
        <v>110</v>
      </c>
      <c r="B1" s="55" t="s">
        <v>57</v>
      </c>
      <c r="D1" s="8"/>
      <c r="E1" s="8"/>
      <c r="F1" s="8"/>
      <c r="G1" s="8"/>
      <c r="H1" s="8"/>
    </row>
    <row r="2" spans="1:9" ht="15" customHeight="1" x14ac:dyDescent="0.3">
      <c r="B2" s="8"/>
      <c r="C2" s="8"/>
      <c r="D2" s="8"/>
      <c r="E2" s="8"/>
      <c r="F2" s="8"/>
      <c r="G2" s="8"/>
      <c r="H2" s="8"/>
    </row>
    <row r="3" spans="1:9" ht="15" customHeight="1" x14ac:dyDescent="0.25">
      <c r="A3" s="80"/>
      <c r="B3" s="80"/>
      <c r="C3" s="45">
        <v>2013</v>
      </c>
      <c r="D3" s="45">
        <v>2014</v>
      </c>
      <c r="E3" s="45">
        <v>2015</v>
      </c>
      <c r="F3" s="45">
        <v>2016</v>
      </c>
      <c r="G3" s="45">
        <v>2017</v>
      </c>
      <c r="H3" s="45">
        <v>2018</v>
      </c>
    </row>
    <row r="4" spans="1:9" ht="15" customHeight="1" x14ac:dyDescent="0.25">
      <c r="A4" s="82" t="s">
        <v>58</v>
      </c>
      <c r="B4" s="82"/>
      <c r="C4" s="82"/>
      <c r="D4" s="82"/>
      <c r="E4" s="82"/>
      <c r="F4" s="82"/>
      <c r="G4" s="82"/>
      <c r="H4" s="82"/>
    </row>
    <row r="5" spans="1:9" ht="15" customHeight="1" x14ac:dyDescent="0.25">
      <c r="A5" s="76" t="s">
        <v>11</v>
      </c>
      <c r="B5" s="76"/>
      <c r="C5" s="25">
        <v>36101</v>
      </c>
      <c r="D5" s="25">
        <v>15911</v>
      </c>
      <c r="E5" s="25">
        <v>9583</v>
      </c>
      <c r="F5" s="25">
        <v>9308</v>
      </c>
      <c r="G5" s="25">
        <v>9707</v>
      </c>
      <c r="H5" s="51"/>
    </row>
    <row r="6" spans="1:9" ht="15" customHeight="1" x14ac:dyDescent="0.25">
      <c r="A6" s="77" t="s">
        <v>13</v>
      </c>
      <c r="B6" s="77"/>
      <c r="C6" s="24">
        <v>3170</v>
      </c>
      <c r="D6" s="24">
        <v>2072</v>
      </c>
      <c r="E6" s="24">
        <v>3065</v>
      </c>
      <c r="F6" s="24">
        <v>2290</v>
      </c>
      <c r="G6" s="24">
        <v>2918</v>
      </c>
      <c r="H6" s="23"/>
    </row>
    <row r="7" spans="1:9" ht="15" customHeight="1" x14ac:dyDescent="0.25">
      <c r="A7" s="78" t="s">
        <v>16</v>
      </c>
      <c r="B7" s="78"/>
      <c r="C7" s="22">
        <f>C6/C5</f>
        <v>8.7809201961164512E-2</v>
      </c>
      <c r="D7" s="22">
        <f t="shared" ref="D7:G7" si="0">D6/D5</f>
        <v>0.13022437307523096</v>
      </c>
      <c r="E7" s="22">
        <f t="shared" si="0"/>
        <v>0.31983721172910362</v>
      </c>
      <c r="F7" s="22">
        <f t="shared" si="0"/>
        <v>0.24602492479587451</v>
      </c>
      <c r="G7" s="22">
        <f t="shared" si="0"/>
        <v>0.30060780879777482</v>
      </c>
      <c r="H7" s="53"/>
    </row>
    <row r="8" spans="1:9" ht="15" customHeight="1" x14ac:dyDescent="0.25">
      <c r="A8" s="82" t="s">
        <v>59</v>
      </c>
      <c r="B8" s="82"/>
      <c r="C8" s="82"/>
      <c r="D8" s="82"/>
      <c r="E8" s="82"/>
      <c r="F8" s="82"/>
      <c r="G8" s="82"/>
      <c r="H8" s="82"/>
    </row>
    <row r="9" spans="1:9" ht="15" customHeight="1" x14ac:dyDescent="0.25">
      <c r="A9" s="76" t="s">
        <v>11</v>
      </c>
      <c r="B9" s="76"/>
      <c r="C9" s="25">
        <v>15974</v>
      </c>
      <c r="D9" s="25">
        <v>20638</v>
      </c>
      <c r="E9" s="25">
        <v>21309</v>
      </c>
      <c r="F9" s="25">
        <v>23372</v>
      </c>
      <c r="G9" s="25">
        <v>19469</v>
      </c>
      <c r="H9" s="31">
        <v>25769</v>
      </c>
      <c r="I9" s="3"/>
    </row>
    <row r="10" spans="1:9" ht="15" customHeight="1" x14ac:dyDescent="0.25">
      <c r="A10" s="77" t="s">
        <v>13</v>
      </c>
      <c r="B10" s="77"/>
      <c r="C10" s="24">
        <v>1056</v>
      </c>
      <c r="D10" s="24">
        <v>2138</v>
      </c>
      <c r="E10" s="24">
        <v>2501</v>
      </c>
      <c r="F10" s="24">
        <v>2756</v>
      </c>
      <c r="G10" s="24">
        <v>3275</v>
      </c>
      <c r="H10" s="30">
        <v>2470</v>
      </c>
    </row>
    <row r="11" spans="1:9" ht="15" customHeight="1" x14ac:dyDescent="0.25">
      <c r="A11" s="78" t="s">
        <v>16</v>
      </c>
      <c r="B11" s="78"/>
      <c r="C11" s="22">
        <f>C10/C9</f>
        <v>6.6107424564917985E-2</v>
      </c>
      <c r="D11" s="22">
        <f t="shared" ref="D11" si="1">D10/D9</f>
        <v>0.10359530962302549</v>
      </c>
      <c r="E11" s="22">
        <f t="shared" ref="E11" si="2">E10/E9</f>
        <v>0.11736824815805529</v>
      </c>
      <c r="F11" s="22">
        <f t="shared" ref="F11" si="3">F10/F9</f>
        <v>0.11791887728906383</v>
      </c>
      <c r="G11" s="22">
        <f t="shared" ref="G11:H11" si="4">G10/G9</f>
        <v>0.16821613847655248</v>
      </c>
      <c r="H11" s="22">
        <f t="shared" si="4"/>
        <v>9.5851604641235599E-2</v>
      </c>
    </row>
    <row r="12" spans="1:9" ht="15" customHeight="1" x14ac:dyDescent="0.25">
      <c r="B12" s="43"/>
      <c r="C12" s="43"/>
      <c r="D12" s="43"/>
      <c r="E12" s="43"/>
      <c r="F12" s="43"/>
      <c r="G12" s="43"/>
      <c r="H12" s="11" t="s">
        <v>60</v>
      </c>
    </row>
  </sheetData>
  <mergeCells count="9">
    <mergeCell ref="A3:B3"/>
    <mergeCell ref="A4:H4"/>
    <mergeCell ref="A8:H8"/>
    <mergeCell ref="A11:B11"/>
    <mergeCell ref="A9:B9"/>
    <mergeCell ref="A7:B7"/>
    <mergeCell ref="A5:B5"/>
    <mergeCell ref="A10:B10"/>
    <mergeCell ref="A6:B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15</vt:i4>
      </vt:variant>
    </vt:vector>
  </HeadingPairs>
  <TitlesOfParts>
    <vt:vector size="15" baseType="lpstr">
      <vt:lpstr>Obr.1</vt:lpstr>
      <vt:lpstr>Obr.2</vt:lpstr>
      <vt:lpstr>Obr.3</vt:lpstr>
      <vt:lpstr>Obr.4</vt:lpstr>
      <vt:lpstr>Obr.5</vt:lpstr>
      <vt:lpstr>Obr.6</vt:lpstr>
      <vt:lpstr>Obr.7</vt:lpstr>
      <vt:lpstr>Obr.8</vt:lpstr>
      <vt:lpstr>Obr.9-10</vt:lpstr>
      <vt:lpstr>Obr.11</vt:lpstr>
      <vt:lpstr>Obr.13</vt:lpstr>
      <vt:lpstr>Obr.14</vt:lpstr>
      <vt:lpstr>Obr.15</vt:lpstr>
      <vt:lpstr>Obr.17</vt:lpstr>
      <vt:lpstr>Obr. 18-19</vt:lpstr>
    </vt:vector>
  </TitlesOfParts>
  <Company>MPSVR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Komadel Ján</dc:creator>
  <cp:lastModifiedBy>Komadel Ján</cp:lastModifiedBy>
  <cp:lastPrinted>2019-06-18T11:32:30Z</cp:lastPrinted>
  <dcterms:created xsi:type="dcterms:W3CDTF">2019-04-15T11:34:17Z</dcterms:created>
  <dcterms:modified xsi:type="dcterms:W3CDTF">2019-06-18T11:33:10Z</dcterms:modified>
</cp:coreProperties>
</file>