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jtechova\Moje_dokumenty\ine materialy\WEB MPSVR\analyticke komentare\prva pomoc slovensku AKTUALIZACIA\"/>
    </mc:Choice>
  </mc:AlternateContent>
  <bookViews>
    <workbookView xWindow="0" yWindow="0" windowWidth="19425" windowHeight="11025"/>
  </bookViews>
  <sheets>
    <sheet name="Tabulka 1" sheetId="1" r:id="rId1"/>
    <sheet name="Tabulka 2" sheetId="3" r:id="rId2"/>
  </sheets>
  <calcPr calcId="152511"/>
</workbook>
</file>

<file path=xl/calcChain.xml><?xml version="1.0" encoding="utf-8"?>
<calcChain xmlns="http://schemas.openxmlformats.org/spreadsheetml/2006/main">
  <c r="D48" i="3" l="1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C48" i="3"/>
  <c r="B48" i="3" l="1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T24" i="3"/>
  <c r="U24" i="3"/>
  <c r="V24" i="3"/>
  <c r="W24" i="3"/>
  <c r="X24" i="3"/>
  <c r="Y24" i="3"/>
  <c r="H24" i="3"/>
  <c r="I24" i="3"/>
  <c r="J24" i="3"/>
  <c r="K24" i="3"/>
  <c r="L24" i="3"/>
  <c r="M24" i="3"/>
  <c r="N24" i="3"/>
  <c r="O24" i="3"/>
  <c r="P24" i="3"/>
  <c r="Q24" i="3"/>
  <c r="R24" i="3"/>
  <c r="S24" i="3"/>
  <c r="B47" i="3"/>
  <c r="B46" i="3"/>
  <c r="B45" i="3"/>
  <c r="B44" i="3"/>
  <c r="B43" i="3"/>
  <c r="B42" i="3"/>
  <c r="B39" i="3"/>
  <c r="B38" i="3"/>
  <c r="B37" i="3"/>
  <c r="B36" i="3"/>
  <c r="B35" i="3"/>
  <c r="B34" i="3"/>
  <c r="B31" i="3"/>
  <c r="B30" i="3"/>
  <c r="B29" i="3"/>
  <c r="B28" i="3"/>
  <c r="B27" i="3"/>
  <c r="B26" i="3"/>
  <c r="B23" i="3"/>
  <c r="B22" i="3"/>
  <c r="B21" i="3"/>
  <c r="B20" i="3"/>
  <c r="B19" i="3"/>
  <c r="B18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B15" i="3"/>
  <c r="B14" i="3"/>
  <c r="B13" i="3"/>
  <c r="B12" i="3"/>
  <c r="B11" i="3"/>
  <c r="B10" i="3"/>
  <c r="G40" i="3"/>
  <c r="F40" i="3"/>
  <c r="E40" i="3"/>
  <c r="D40" i="3"/>
  <c r="C40" i="3"/>
  <c r="G32" i="3"/>
  <c r="F32" i="3"/>
  <c r="E32" i="3"/>
  <c r="D32" i="3"/>
  <c r="C32" i="3"/>
  <c r="G24" i="3"/>
  <c r="F24" i="3"/>
  <c r="E24" i="3"/>
  <c r="D24" i="3"/>
  <c r="C24" i="3"/>
  <c r="G16" i="3"/>
  <c r="F16" i="3"/>
  <c r="E16" i="3"/>
  <c r="D16" i="3"/>
  <c r="C16" i="3"/>
  <c r="B40" i="3" l="1"/>
  <c r="B32" i="3"/>
  <c r="B16" i="3"/>
  <c r="B24" i="3"/>
  <c r="B47" i="1"/>
  <c r="B46" i="1"/>
  <c r="B45" i="1"/>
  <c r="B44" i="1"/>
  <c r="B43" i="1"/>
  <c r="B42" i="1"/>
  <c r="B39" i="1"/>
  <c r="B38" i="1"/>
  <c r="B37" i="1"/>
  <c r="B36" i="1"/>
  <c r="B35" i="1"/>
  <c r="B34" i="1"/>
  <c r="B31" i="1"/>
  <c r="B30" i="1"/>
  <c r="B29" i="1"/>
  <c r="B28" i="1"/>
  <c r="B27" i="1"/>
  <c r="B26" i="1"/>
  <c r="B23" i="1"/>
  <c r="B22" i="1"/>
  <c r="B21" i="1"/>
  <c r="B20" i="1"/>
  <c r="B19" i="1"/>
  <c r="B18" i="1"/>
  <c r="B11" i="1"/>
  <c r="B12" i="1"/>
  <c r="B13" i="1"/>
  <c r="B14" i="1"/>
  <c r="B15" i="1"/>
  <c r="B10" i="1"/>
  <c r="G48" i="1"/>
  <c r="F48" i="1"/>
  <c r="E48" i="1"/>
  <c r="D48" i="1"/>
  <c r="C48" i="1"/>
  <c r="G40" i="1"/>
  <c r="F40" i="1"/>
  <c r="E40" i="1"/>
  <c r="D40" i="1"/>
  <c r="C40" i="1"/>
  <c r="G32" i="1"/>
  <c r="F32" i="1"/>
  <c r="E32" i="1"/>
  <c r="D32" i="1"/>
  <c r="C32" i="1"/>
  <c r="G24" i="1"/>
  <c r="F24" i="1"/>
  <c r="E24" i="1"/>
  <c r="D24" i="1"/>
  <c r="C24" i="1"/>
  <c r="D16" i="1"/>
  <c r="E16" i="1"/>
  <c r="F16" i="1"/>
  <c r="G16" i="1"/>
  <c r="C16" i="1"/>
  <c r="B16" i="1" l="1"/>
  <c r="B40" i="1"/>
  <c r="B48" i="1"/>
  <c r="B32" i="1"/>
  <c r="B24" i="1"/>
</calcChain>
</file>

<file path=xl/sharedStrings.xml><?xml version="1.0" encoding="utf-8"?>
<sst xmlns="http://schemas.openxmlformats.org/spreadsheetml/2006/main" count="100" uniqueCount="46">
  <si>
    <t>mikro</t>
  </si>
  <si>
    <t>3A</t>
  </si>
  <si>
    <t>3B</t>
  </si>
  <si>
    <t>4A</t>
  </si>
  <si>
    <t>4B</t>
  </si>
  <si>
    <t>spolu</t>
  </si>
  <si>
    <t>Počet zamestnancov, resp. SZČO, na ktorých sa žiada príspevok</t>
  </si>
  <si>
    <t>Kategória veľkosti podniku</t>
  </si>
  <si>
    <t>malý</t>
  </si>
  <si>
    <t>stredný</t>
  </si>
  <si>
    <t>veľky</t>
  </si>
  <si>
    <t>neurčený</t>
  </si>
  <si>
    <t>Opatrenie</t>
  </si>
  <si>
    <t>Celkom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</si>
  <si>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</si>
  <si>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</si>
  <si>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</si>
  <si>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</si>
  <si>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</si>
  <si>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</si>
  <si>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</si>
  <si>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</si>
  <si>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</si>
  <si>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</si>
  <si>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</si>
  <si>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</si>
  <si>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</si>
  <si>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</si>
  <si>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</si>
  <si>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</si>
  <si>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</si>
  <si>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</si>
  <si>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</si>
  <si>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</si>
  <si>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</si>
  <si>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Z</t>
  </si>
  <si>
    <t>Odevtvie (Sekcia SK-NACE)</t>
  </si>
  <si>
    <t>Žiadaná suma [EUR]</t>
  </si>
  <si>
    <t>Počet podporených žiadateľov</t>
  </si>
  <si>
    <t>Počet podporených zamestnancov, resp. SZČO</t>
  </si>
  <si>
    <t>Uhrádzaná suma [EUR]</t>
  </si>
  <si>
    <t>Členenie podľa kategórie veľkosti</t>
  </si>
  <si>
    <t>Členenie podľa odvetvia</t>
  </si>
  <si>
    <t>neurčené</t>
  </si>
  <si>
    <t>Podporené subjekty v rámci projektu "Prvá pomoc" s nárokom za apríl 2020</t>
  </si>
  <si>
    <t>Spracované na základe údajov evidovaných v Informačnom systéme služieb zamestnanosti (ISSZ) Ústredia práce, sociálnych vecí a rodiny k 8.6.2020 8:59:45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</si>
</sst>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4" tint="0.499984740745262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4" fontId="0" fillId="0" borderId="0" xfId="0" applyNumberFormat="1" applyAlignment="1">
      <alignment horizontal="right"/>
    </xf>
    <xf numFmtId="4" fontId="16" fillId="0" borderId="1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12" xfId="0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right"/>
    </xf>
    <xf numFmtId="0" fontId="20" fillId="0" borderId="12" xfId="0" applyFont="1" applyBorder="1" applyAlignment="1">
      <alignment horizontal="center"/>
    </xf>
    <xf numFmtId="4" fontId="20" fillId="0" borderId="0" xfId="0" applyNumberFormat="1" applyFont="1" applyAlignment="1">
      <alignment horizontal="right"/>
    </xf>
    <xf numFmtId="4" fontId="20" fillId="0" borderId="12" xfId="0" applyNumberFormat="1" applyFont="1" applyBorder="1" applyAlignment="1">
      <alignment horizontal="right"/>
    </xf>
    <xf numFmtId="4" fontId="19" fillId="0" borderId="0" xfId="0" applyNumberFormat="1" applyFont="1"/>
    <xf numFmtId="164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right"/>
    </xf>
    <xf numFmtId="0" fontId="0" fillId="0" borderId="0" xfId="0" applyFill="1"/>
    <xf numFmtId="4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0" fillId="0" borderId="0" xfId="0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4" fillId="0" borderId="2" xfId="3" applyAlignment="1">
      <alignment horizontal="left"/>
    </xf>
    <xf numFmtId="0" fontId="18" fillId="0" borderId="0" xfId="0" applyFont="1" applyAlignment="1">
      <alignment wrapText="1"/>
    </xf>
    <xf numFmtId="0" fontId="5" fillId="0" borderId="13" xfId="4" applyBorder="1" applyAlignment="1">
      <alignment horizontal="left"/>
    </xf>
    <xf numFmtId="4" fontId="16" fillId="0" borderId="11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Alignment="1"/>
    <xf numFmtId="0" fontId="0" fillId="0" borderId="0" xfId="0" applyAlignment="1"/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e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showGridLines="0" tabSelected="1" zoomScale="90" zoomScaleNormal="90" workbookViewId="0">
      <selection activeCell="A49" sqref="A49:H52"/>
    </sheetView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31" t="s">
        <v>44</v>
      </c>
      <c r="B2" s="31"/>
      <c r="C2" s="31"/>
      <c r="D2" s="31"/>
      <c r="E2" s="31"/>
      <c r="F2" s="31"/>
      <c r="G2" s="31"/>
    </row>
    <row r="3" spans="1:7" ht="15.75" thickTop="1" x14ac:dyDescent="0.25">
      <c r="A3" s="33" t="s">
        <v>41</v>
      </c>
      <c r="B3" s="33"/>
      <c r="C3" s="33"/>
      <c r="D3" s="33"/>
      <c r="E3" s="33"/>
      <c r="F3" s="33"/>
      <c r="G3" s="33"/>
    </row>
    <row r="5" spans="1:7" ht="27" customHeight="1" x14ac:dyDescent="0.25">
      <c r="A5" s="32" t="s">
        <v>45</v>
      </c>
      <c r="B5" s="32"/>
      <c r="C5" s="32"/>
      <c r="D5" s="32"/>
      <c r="E5" s="32"/>
      <c r="F5" s="32"/>
      <c r="G5" s="32"/>
    </row>
    <row r="7" spans="1:7" x14ac:dyDescent="0.25">
      <c r="A7" s="35" t="s">
        <v>12</v>
      </c>
      <c r="B7" s="35" t="s">
        <v>13</v>
      </c>
      <c r="C7" s="34" t="s">
        <v>7</v>
      </c>
      <c r="D7" s="34"/>
      <c r="E7" s="34"/>
      <c r="F7" s="34"/>
      <c r="G7" s="34"/>
    </row>
    <row r="8" spans="1:7" x14ac:dyDescent="0.25">
      <c r="A8" s="36"/>
      <c r="B8" s="36"/>
      <c r="C8" s="3" t="s">
        <v>0</v>
      </c>
      <c r="D8" s="3" t="s">
        <v>8</v>
      </c>
      <c r="E8" s="3" t="s">
        <v>9</v>
      </c>
      <c r="F8" s="3" t="s">
        <v>10</v>
      </c>
      <c r="G8" s="3" t="s">
        <v>11</v>
      </c>
    </row>
    <row r="9" spans="1:7" x14ac:dyDescent="0.25">
      <c r="A9" s="29" t="s">
        <v>37</v>
      </c>
      <c r="B9" s="29"/>
      <c r="C9" s="29"/>
      <c r="D9" s="29"/>
      <c r="E9" s="29"/>
      <c r="F9" s="29"/>
      <c r="G9" s="29"/>
    </row>
    <row r="10" spans="1:7" x14ac:dyDescent="0.25">
      <c r="A10" s="13">
        <v>1</v>
      </c>
      <c r="B10" s="14">
        <f>SUM(C10:G10)</f>
        <v>21765691.777000003</v>
      </c>
      <c r="C10" s="14">
        <v>5947208.9970000004</v>
      </c>
      <c r="D10" s="14">
        <v>6559716.5700000003</v>
      </c>
      <c r="E10" s="14">
        <v>4060815.02</v>
      </c>
      <c r="F10" s="14">
        <v>4414457.16</v>
      </c>
      <c r="G10" s="14">
        <v>783494.03</v>
      </c>
    </row>
    <row r="11" spans="1:7" x14ac:dyDescent="0.25">
      <c r="A11" s="13">
        <v>2</v>
      </c>
      <c r="B11" s="14">
        <f t="shared" ref="B11:B16" si="0">SUM(C11:G11)</f>
        <v>18344889.060000002</v>
      </c>
      <c r="C11" s="14">
        <v>17476806.760000002</v>
      </c>
      <c r="D11" s="14">
        <v>132812.29999999999</v>
      </c>
      <c r="E11" s="14">
        <v>4380</v>
      </c>
      <c r="F11" s="14">
        <v>0</v>
      </c>
      <c r="G11" s="14">
        <v>730890</v>
      </c>
    </row>
    <row r="12" spans="1:7" x14ac:dyDescent="0.25">
      <c r="A12" s="13" t="s">
        <v>1</v>
      </c>
      <c r="B12" s="14">
        <f t="shared" si="0"/>
        <v>37261882.840000004</v>
      </c>
      <c r="C12" s="14">
        <v>2044260.26</v>
      </c>
      <c r="D12" s="14">
        <v>2479750.75</v>
      </c>
      <c r="E12" s="14">
        <v>2880282.6</v>
      </c>
      <c r="F12" s="14">
        <v>28978549.34</v>
      </c>
      <c r="G12" s="14">
        <v>879039.89</v>
      </c>
    </row>
    <row r="13" spans="1:7" x14ac:dyDescent="0.25">
      <c r="A13" s="13" t="s">
        <v>2</v>
      </c>
      <c r="B13" s="14">
        <f t="shared" si="0"/>
        <v>60421575.763999999</v>
      </c>
      <c r="C13" s="14">
        <v>6576936.0640000002</v>
      </c>
      <c r="D13" s="14">
        <v>10567960.93</v>
      </c>
      <c r="E13" s="14">
        <v>12647300.949999999</v>
      </c>
      <c r="F13" s="14">
        <v>28417178.760000002</v>
      </c>
      <c r="G13" s="14">
        <v>2212199.06</v>
      </c>
    </row>
    <row r="14" spans="1:7" x14ac:dyDescent="0.25">
      <c r="A14" s="13" t="s">
        <v>3</v>
      </c>
      <c r="B14" s="14">
        <f t="shared" si="0"/>
        <v>2070840</v>
      </c>
      <c r="C14" s="14">
        <v>1984500</v>
      </c>
      <c r="D14" s="14">
        <v>3150</v>
      </c>
      <c r="E14" s="14">
        <v>0</v>
      </c>
      <c r="F14" s="14">
        <v>0</v>
      </c>
      <c r="G14" s="14">
        <v>83190</v>
      </c>
    </row>
    <row r="15" spans="1:7" x14ac:dyDescent="0.25">
      <c r="A15" s="13" t="s">
        <v>4</v>
      </c>
      <c r="B15" s="14">
        <f t="shared" si="0"/>
        <v>163485</v>
      </c>
      <c r="C15" s="14">
        <v>23310</v>
      </c>
      <c r="D15" s="14">
        <v>420</v>
      </c>
      <c r="E15" s="14">
        <v>0</v>
      </c>
      <c r="F15" s="14">
        <v>0</v>
      </c>
      <c r="G15" s="14">
        <v>139755</v>
      </c>
    </row>
    <row r="16" spans="1:7" x14ac:dyDescent="0.25">
      <c r="A16" s="15" t="s">
        <v>5</v>
      </c>
      <c r="B16" s="16">
        <f t="shared" si="0"/>
        <v>140028364.44100001</v>
      </c>
      <c r="C16" s="17">
        <f>SUM(C10:C15)</f>
        <v>34053022.081</v>
      </c>
      <c r="D16" s="17">
        <f t="shared" ref="D16:G16" si="1">SUM(D10:D15)</f>
        <v>19743810.550000001</v>
      </c>
      <c r="E16" s="17">
        <f t="shared" si="1"/>
        <v>19592778.57</v>
      </c>
      <c r="F16" s="17">
        <f t="shared" si="1"/>
        <v>61810185.260000005</v>
      </c>
      <c r="G16" s="17">
        <f t="shared" si="1"/>
        <v>4828567.9800000004</v>
      </c>
    </row>
    <row r="17" spans="1:13" x14ac:dyDescent="0.25">
      <c r="A17" s="29" t="s">
        <v>6</v>
      </c>
      <c r="B17" s="29"/>
      <c r="C17" s="29"/>
      <c r="D17" s="29"/>
      <c r="E17" s="29"/>
      <c r="F17" s="29"/>
      <c r="G17" s="29"/>
    </row>
    <row r="18" spans="1:13" x14ac:dyDescent="0.25">
      <c r="A18" s="1">
        <v>1</v>
      </c>
      <c r="B18" s="7">
        <f>SUM(C18:G18)</f>
        <v>70819</v>
      </c>
      <c r="C18" s="7">
        <v>25428</v>
      </c>
      <c r="D18" s="7">
        <v>20751</v>
      </c>
      <c r="E18" s="7">
        <v>10154</v>
      </c>
      <c r="F18" s="7">
        <v>10418</v>
      </c>
      <c r="G18" s="7">
        <v>4068</v>
      </c>
    </row>
    <row r="19" spans="1:13" x14ac:dyDescent="0.25">
      <c r="A19" s="1">
        <v>2</v>
      </c>
      <c r="B19" s="7">
        <f t="shared" ref="B19:B24" si="2">SUM(C19:G19)</f>
        <v>52168</v>
      </c>
      <c r="C19" s="7">
        <v>49367</v>
      </c>
      <c r="D19" s="7">
        <v>339</v>
      </c>
      <c r="E19" s="7">
        <v>13</v>
      </c>
      <c r="F19" s="7">
        <v>0</v>
      </c>
      <c r="G19" s="7">
        <v>2449</v>
      </c>
    </row>
    <row r="20" spans="1:13" x14ac:dyDescent="0.25">
      <c r="A20" s="1" t="s">
        <v>1</v>
      </c>
      <c r="B20" s="7">
        <f t="shared" si="2"/>
        <v>92533</v>
      </c>
      <c r="C20" s="7">
        <v>7009</v>
      </c>
      <c r="D20" s="7">
        <v>7887</v>
      </c>
      <c r="E20" s="7">
        <v>10922</v>
      </c>
      <c r="F20" s="7">
        <v>64813</v>
      </c>
      <c r="G20" s="7">
        <v>1902</v>
      </c>
    </row>
    <row r="21" spans="1:13" x14ac:dyDescent="0.25">
      <c r="A21" s="1" t="s">
        <v>2</v>
      </c>
      <c r="B21" s="7">
        <f t="shared" si="2"/>
        <v>258100</v>
      </c>
      <c r="C21" s="7">
        <v>33979</v>
      </c>
      <c r="D21" s="7">
        <v>52038</v>
      </c>
      <c r="E21" s="7">
        <v>65752</v>
      </c>
      <c r="F21" s="7">
        <v>97430</v>
      </c>
      <c r="G21" s="7">
        <v>8901</v>
      </c>
    </row>
    <row r="22" spans="1:13" x14ac:dyDescent="0.25">
      <c r="A22" s="1" t="s">
        <v>3</v>
      </c>
      <c r="B22" s="7">
        <f t="shared" si="2"/>
        <v>12923</v>
      </c>
      <c r="C22" s="7">
        <v>12135</v>
      </c>
      <c r="D22" s="7">
        <v>20</v>
      </c>
      <c r="E22" s="7">
        <v>0</v>
      </c>
      <c r="F22" s="7">
        <v>1</v>
      </c>
      <c r="G22" s="7">
        <v>767</v>
      </c>
    </row>
    <row r="23" spans="1:13" x14ac:dyDescent="0.25">
      <c r="A23" s="1" t="s">
        <v>4</v>
      </c>
      <c r="B23" s="7">
        <f t="shared" si="2"/>
        <v>1240</v>
      </c>
      <c r="C23" s="7">
        <v>145</v>
      </c>
      <c r="D23" s="7">
        <v>2</v>
      </c>
      <c r="E23" s="7">
        <v>0</v>
      </c>
      <c r="F23" s="7">
        <v>0</v>
      </c>
      <c r="G23" s="7">
        <v>1093</v>
      </c>
    </row>
    <row r="24" spans="1:13" x14ac:dyDescent="0.25">
      <c r="A24" s="4" t="s">
        <v>5</v>
      </c>
      <c r="B24" s="8">
        <f t="shared" si="2"/>
        <v>487783</v>
      </c>
      <c r="C24" s="9">
        <f>SUM(C18:C23)</f>
        <v>128063</v>
      </c>
      <c r="D24" s="9">
        <f t="shared" ref="D24" si="3">SUM(D18:D23)</f>
        <v>81037</v>
      </c>
      <c r="E24" s="9">
        <f t="shared" ref="E24" si="4">SUM(E18:E23)</f>
        <v>86841</v>
      </c>
      <c r="F24" s="9">
        <f t="shared" ref="F24" si="5">SUM(F18:F23)</f>
        <v>172662</v>
      </c>
      <c r="G24" s="9">
        <f t="shared" ref="G24" si="6">SUM(G18:G23)</f>
        <v>19180</v>
      </c>
      <c r="H24" s="20"/>
      <c r="I24" s="20"/>
      <c r="J24" s="20"/>
      <c r="K24" s="20"/>
      <c r="L24" s="20"/>
      <c r="M24" s="20"/>
    </row>
    <row r="25" spans="1:13" x14ac:dyDescent="0.25">
      <c r="A25" s="29" t="s">
        <v>38</v>
      </c>
      <c r="B25" s="29"/>
      <c r="C25" s="29"/>
      <c r="D25" s="29"/>
      <c r="E25" s="29"/>
      <c r="F25" s="29"/>
      <c r="G25" s="29"/>
    </row>
    <row r="26" spans="1:13" x14ac:dyDescent="0.25">
      <c r="A26" s="1">
        <v>1</v>
      </c>
      <c r="B26" s="7">
        <f>SUM(C26:G26)</f>
        <v>8973</v>
      </c>
      <c r="C26" s="7">
        <v>6883</v>
      </c>
      <c r="D26" s="7">
        <v>1576</v>
      </c>
      <c r="E26" s="7">
        <v>186</v>
      </c>
      <c r="F26" s="7">
        <v>32</v>
      </c>
      <c r="G26" s="7">
        <v>296</v>
      </c>
    </row>
    <row r="27" spans="1:13" x14ac:dyDescent="0.25">
      <c r="A27" s="1">
        <v>2</v>
      </c>
      <c r="B27" s="7">
        <f t="shared" ref="B27:B32" si="7">SUM(C27:G27)</f>
        <v>38678</v>
      </c>
      <c r="C27" s="7">
        <v>36885</v>
      </c>
      <c r="D27" s="7">
        <v>272</v>
      </c>
      <c r="E27" s="7">
        <v>9</v>
      </c>
      <c r="F27" s="7">
        <v>0</v>
      </c>
      <c r="G27" s="7">
        <v>1512</v>
      </c>
    </row>
    <row r="28" spans="1:13" x14ac:dyDescent="0.25">
      <c r="A28" s="1" t="s">
        <v>1</v>
      </c>
      <c r="B28" s="7">
        <f t="shared" si="7"/>
        <v>2864</v>
      </c>
      <c r="C28" s="7">
        <v>1998</v>
      </c>
      <c r="D28" s="7">
        <v>572</v>
      </c>
      <c r="E28" s="7">
        <v>143</v>
      </c>
      <c r="F28" s="7">
        <v>90</v>
      </c>
      <c r="G28" s="7">
        <v>61</v>
      </c>
    </row>
    <row r="29" spans="1:13" x14ac:dyDescent="0.25">
      <c r="A29" s="1" t="s">
        <v>2</v>
      </c>
      <c r="B29" s="7">
        <f t="shared" si="7"/>
        <v>11597</v>
      </c>
      <c r="C29" s="7">
        <v>8010</v>
      </c>
      <c r="D29" s="7">
        <v>2541</v>
      </c>
      <c r="E29" s="7">
        <v>583</v>
      </c>
      <c r="F29" s="7">
        <v>188</v>
      </c>
      <c r="G29" s="7">
        <v>275</v>
      </c>
    </row>
    <row r="30" spans="1:13" x14ac:dyDescent="0.25">
      <c r="A30" s="1" t="s">
        <v>3</v>
      </c>
      <c r="B30" s="7">
        <f t="shared" si="7"/>
        <v>9847</v>
      </c>
      <c r="C30" s="7">
        <v>9439</v>
      </c>
      <c r="D30" s="7">
        <v>15</v>
      </c>
      <c r="E30" s="7">
        <v>0</v>
      </c>
      <c r="F30" s="7">
        <v>0</v>
      </c>
      <c r="G30" s="7">
        <v>393</v>
      </c>
    </row>
    <row r="31" spans="1:13" x14ac:dyDescent="0.25">
      <c r="A31" s="1" t="s">
        <v>4</v>
      </c>
      <c r="B31" s="7">
        <f t="shared" si="7"/>
        <v>778</v>
      </c>
      <c r="C31" s="7">
        <v>111</v>
      </c>
      <c r="D31" s="7">
        <v>2</v>
      </c>
      <c r="E31" s="7">
        <v>0</v>
      </c>
      <c r="F31" s="7">
        <v>0</v>
      </c>
      <c r="G31" s="7">
        <v>665</v>
      </c>
    </row>
    <row r="32" spans="1:13" x14ac:dyDescent="0.25">
      <c r="A32" s="4" t="s">
        <v>5</v>
      </c>
      <c r="B32" s="9">
        <f t="shared" si="7"/>
        <v>72737</v>
      </c>
      <c r="C32" s="9">
        <f>SUM(C26:C31)</f>
        <v>63326</v>
      </c>
      <c r="D32" s="9">
        <f t="shared" ref="D32" si="8">SUM(D26:D31)</f>
        <v>4978</v>
      </c>
      <c r="E32" s="9">
        <f t="shared" ref="E32" si="9">SUM(E26:E31)</f>
        <v>921</v>
      </c>
      <c r="F32" s="9">
        <f t="shared" ref="F32" si="10">SUM(F26:F31)</f>
        <v>310</v>
      </c>
      <c r="G32" s="9">
        <f t="shared" ref="G32" si="11">SUM(G26:G31)</f>
        <v>3202</v>
      </c>
    </row>
    <row r="33" spans="1:13" x14ac:dyDescent="0.25">
      <c r="A33" s="30" t="s">
        <v>39</v>
      </c>
      <c r="B33" s="30"/>
      <c r="C33" s="30"/>
      <c r="D33" s="30"/>
      <c r="E33" s="30"/>
      <c r="F33" s="30"/>
      <c r="G33" s="30"/>
    </row>
    <row r="34" spans="1:13" x14ac:dyDescent="0.25">
      <c r="A34" s="1">
        <v>1</v>
      </c>
      <c r="B34" s="7">
        <f>SUM(C34:G34)</f>
        <v>43974</v>
      </c>
      <c r="C34" s="7">
        <v>15380</v>
      </c>
      <c r="D34" s="7">
        <v>12786</v>
      </c>
      <c r="E34" s="7">
        <v>6692</v>
      </c>
      <c r="F34" s="7">
        <v>7515</v>
      </c>
      <c r="G34" s="7">
        <v>1601</v>
      </c>
    </row>
    <row r="35" spans="1:13" x14ac:dyDescent="0.25">
      <c r="A35" s="1">
        <v>2</v>
      </c>
      <c r="B35" s="7">
        <f t="shared" ref="B35:B40" si="12">SUM(C35:G35)</f>
        <v>38627</v>
      </c>
      <c r="C35" s="7">
        <v>36835</v>
      </c>
      <c r="D35" s="7">
        <v>272</v>
      </c>
      <c r="E35" s="7">
        <v>9</v>
      </c>
      <c r="F35" s="7">
        <v>0</v>
      </c>
      <c r="G35" s="7">
        <v>1511</v>
      </c>
    </row>
    <row r="36" spans="1:13" x14ac:dyDescent="0.25">
      <c r="A36" s="1" t="s">
        <v>1</v>
      </c>
      <c r="B36" s="7">
        <f t="shared" si="12"/>
        <v>88016</v>
      </c>
      <c r="C36" s="7">
        <v>4767</v>
      </c>
      <c r="D36" s="7">
        <v>5277</v>
      </c>
      <c r="E36" s="7">
        <v>7217</v>
      </c>
      <c r="F36" s="7">
        <v>68751</v>
      </c>
      <c r="G36" s="7">
        <v>2004</v>
      </c>
    </row>
    <row r="37" spans="1:13" x14ac:dyDescent="0.25">
      <c r="A37" s="1" t="s">
        <v>2</v>
      </c>
      <c r="B37" s="7">
        <f t="shared" si="12"/>
        <v>229822</v>
      </c>
      <c r="C37" s="7">
        <v>70823</v>
      </c>
      <c r="D37" s="7">
        <v>32814</v>
      </c>
      <c r="E37" s="7">
        <v>39728</v>
      </c>
      <c r="F37" s="7">
        <v>80537</v>
      </c>
      <c r="G37" s="7">
        <v>5920</v>
      </c>
    </row>
    <row r="38" spans="1:13" x14ac:dyDescent="0.25">
      <c r="A38" s="1" t="s">
        <v>3</v>
      </c>
      <c r="B38" s="7">
        <f t="shared" si="12"/>
        <v>9844</v>
      </c>
      <c r="C38" s="7">
        <v>9436</v>
      </c>
      <c r="D38" s="7">
        <v>15</v>
      </c>
      <c r="E38" s="7">
        <v>0</v>
      </c>
      <c r="F38" s="7">
        <v>0</v>
      </c>
      <c r="G38" s="7">
        <v>393</v>
      </c>
    </row>
    <row r="39" spans="1:13" x14ac:dyDescent="0.25">
      <c r="A39" s="1" t="s">
        <v>4</v>
      </c>
      <c r="B39" s="7">
        <f t="shared" si="12"/>
        <v>778</v>
      </c>
      <c r="C39" s="7">
        <v>111</v>
      </c>
      <c r="D39" s="7">
        <v>2</v>
      </c>
      <c r="E39" s="7">
        <v>0</v>
      </c>
      <c r="F39" s="7">
        <v>0</v>
      </c>
      <c r="G39" s="7">
        <v>665</v>
      </c>
    </row>
    <row r="40" spans="1:13" x14ac:dyDescent="0.25">
      <c r="A40" s="4" t="s">
        <v>5</v>
      </c>
      <c r="B40" s="8">
        <f t="shared" si="12"/>
        <v>411061</v>
      </c>
      <c r="C40" s="9">
        <f>SUM(C34:C39)</f>
        <v>137352</v>
      </c>
      <c r="D40" s="9">
        <f t="shared" ref="D40" si="13">SUM(D34:D39)</f>
        <v>51166</v>
      </c>
      <c r="E40" s="9">
        <f t="shared" ref="E40" si="14">SUM(E34:E39)</f>
        <v>53646</v>
      </c>
      <c r="F40" s="9">
        <f t="shared" ref="F40" si="15">SUM(F34:F39)</f>
        <v>156803</v>
      </c>
      <c r="G40" s="9">
        <f t="shared" ref="G40" si="16">SUM(G34:G39)</f>
        <v>12094</v>
      </c>
      <c r="H40" s="20"/>
      <c r="I40" s="20"/>
      <c r="J40" s="20"/>
      <c r="K40" s="20"/>
      <c r="L40" s="20"/>
      <c r="M40" s="20"/>
    </row>
    <row r="41" spans="1:13" x14ac:dyDescent="0.25">
      <c r="A41" s="29" t="s">
        <v>40</v>
      </c>
      <c r="B41" s="29"/>
      <c r="C41" s="29"/>
      <c r="D41" s="29"/>
      <c r="E41" s="29"/>
      <c r="F41" s="29"/>
      <c r="G41" s="29"/>
    </row>
    <row r="42" spans="1:13" x14ac:dyDescent="0.25">
      <c r="A42" s="1">
        <v>1</v>
      </c>
      <c r="B42" s="5">
        <f>SUM(C42:G42)</f>
        <v>21765540.380000003</v>
      </c>
      <c r="C42" s="5">
        <v>5947058.9100000001</v>
      </c>
      <c r="D42" s="5">
        <v>6559716.5499999998</v>
      </c>
      <c r="E42" s="5">
        <v>4060814.75</v>
      </c>
      <c r="F42" s="5">
        <v>4414457.16</v>
      </c>
      <c r="G42" s="5">
        <v>783493.01</v>
      </c>
    </row>
    <row r="43" spans="1:13" x14ac:dyDescent="0.25">
      <c r="A43" s="1">
        <v>2</v>
      </c>
      <c r="B43" s="5">
        <f t="shared" ref="B43:B48" si="17">SUM(C43:G43)</f>
        <v>18344817.060000002</v>
      </c>
      <c r="C43" s="5">
        <v>17476770.760000002</v>
      </c>
      <c r="D43" s="5">
        <v>132812.29999999999</v>
      </c>
      <c r="E43" s="5">
        <v>4380</v>
      </c>
      <c r="F43" s="5">
        <v>0</v>
      </c>
      <c r="G43" s="5">
        <v>730854</v>
      </c>
    </row>
    <row r="44" spans="1:13" x14ac:dyDescent="0.25">
      <c r="A44" s="1" t="s">
        <v>1</v>
      </c>
      <c r="B44" s="5">
        <f t="shared" si="17"/>
        <v>37261882.32</v>
      </c>
      <c r="C44" s="5">
        <v>2044260.04</v>
      </c>
      <c r="D44" s="5">
        <v>2479750.4500000002</v>
      </c>
      <c r="E44" s="5">
        <v>2880282.6</v>
      </c>
      <c r="F44" s="5">
        <v>28978549.34</v>
      </c>
      <c r="G44" s="5">
        <v>879039.89</v>
      </c>
    </row>
    <row r="45" spans="1:13" x14ac:dyDescent="0.25">
      <c r="A45" s="1" t="s">
        <v>2</v>
      </c>
      <c r="B45" s="5">
        <f t="shared" si="17"/>
        <v>60420890.189999998</v>
      </c>
      <c r="C45" s="5">
        <v>6576250.8899999997</v>
      </c>
      <c r="D45" s="5">
        <v>10567960.529999999</v>
      </c>
      <c r="E45" s="5">
        <v>12647300.949999999</v>
      </c>
      <c r="F45" s="5">
        <v>28417178.760000002</v>
      </c>
      <c r="G45" s="5">
        <v>2212199.06</v>
      </c>
    </row>
    <row r="46" spans="1:13" x14ac:dyDescent="0.25">
      <c r="A46" s="1" t="s">
        <v>3</v>
      </c>
      <c r="B46" s="5">
        <f t="shared" si="17"/>
        <v>2070840</v>
      </c>
      <c r="C46" s="5">
        <v>1984500</v>
      </c>
      <c r="D46" s="5">
        <v>3150</v>
      </c>
      <c r="E46" s="5">
        <v>0</v>
      </c>
      <c r="F46" s="5">
        <v>0</v>
      </c>
      <c r="G46" s="5">
        <v>83190</v>
      </c>
    </row>
    <row r="47" spans="1:13" x14ac:dyDescent="0.25">
      <c r="A47" s="1" t="s">
        <v>4</v>
      </c>
      <c r="B47" s="5">
        <f t="shared" si="17"/>
        <v>163485</v>
      </c>
      <c r="C47" s="5">
        <v>23310</v>
      </c>
      <c r="D47" s="5">
        <v>420</v>
      </c>
      <c r="E47" s="5">
        <v>0</v>
      </c>
      <c r="F47" s="5">
        <v>0</v>
      </c>
      <c r="G47" s="5">
        <v>139755</v>
      </c>
    </row>
    <row r="48" spans="1:13" x14ac:dyDescent="0.25">
      <c r="A48" s="4" t="s">
        <v>5</v>
      </c>
      <c r="B48" s="6">
        <f t="shared" si="17"/>
        <v>140027454.95000002</v>
      </c>
      <c r="C48" s="6">
        <f>SUM(C42:C47)</f>
        <v>34052150.600000001</v>
      </c>
      <c r="D48" s="6">
        <f t="shared" ref="D48" si="18">SUM(D42:D47)</f>
        <v>19743809.829999998</v>
      </c>
      <c r="E48" s="6">
        <f t="shared" ref="E48" si="19">SUM(E42:E47)</f>
        <v>19592778.299999997</v>
      </c>
      <c r="F48" s="6">
        <f t="shared" ref="F48" si="20">SUM(F42:F47)</f>
        <v>61810185.260000005</v>
      </c>
      <c r="G48" s="6">
        <f t="shared" ref="G48" si="21">SUM(G42:G47)</f>
        <v>4828530.96</v>
      </c>
      <c r="H48" s="20"/>
      <c r="I48" s="20"/>
      <c r="J48" s="20"/>
      <c r="K48" s="20"/>
      <c r="L48" s="20"/>
      <c r="M48" s="20"/>
    </row>
    <row r="49" spans="3:7" x14ac:dyDescent="0.25">
      <c r="C49" s="1"/>
      <c r="D49" s="1"/>
      <c r="E49" s="1"/>
      <c r="F49" s="1"/>
      <c r="G49" s="1"/>
    </row>
  </sheetData>
  <mergeCells count="11">
    <mergeCell ref="A2:G2"/>
    <mergeCell ref="A5:G5"/>
    <mergeCell ref="A3:G3"/>
    <mergeCell ref="C7:G7"/>
    <mergeCell ref="A7:A8"/>
    <mergeCell ref="B7:B8"/>
    <mergeCell ref="A41:G41"/>
    <mergeCell ref="A33:G33"/>
    <mergeCell ref="A25:G25"/>
    <mergeCell ref="A17:G17"/>
    <mergeCell ref="A9:G9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65"/>
  <sheetViews>
    <sheetView showGridLines="0" zoomScale="70" zoomScaleNormal="70" workbookViewId="0">
      <selection activeCell="H15" sqref="H15"/>
    </sheetView>
  </sheetViews>
  <sheetFormatPr defaultRowHeight="15" x14ac:dyDescent="0.25"/>
  <cols>
    <col min="1" max="1" width="10" style="1" bestFit="1" customWidth="1"/>
    <col min="2" max="2" width="14.85546875" style="1" bestFit="1" customWidth="1"/>
    <col min="3" max="3" width="12.5703125" style="2" bestFit="1" customWidth="1"/>
    <col min="4" max="4" width="9.85546875" style="2" bestFit="1" customWidth="1"/>
    <col min="5" max="5" width="13.5703125" style="2" bestFit="1" customWidth="1"/>
    <col min="6" max="7" width="11" style="2" bestFit="1" customWidth="1"/>
    <col min="8" max="8" width="12.5703125" bestFit="1" customWidth="1"/>
    <col min="9" max="9" width="13.5703125" bestFit="1" customWidth="1"/>
    <col min="10" max="10" width="12.5703125" bestFit="1" customWidth="1"/>
    <col min="11" max="11" width="13.5703125" bestFit="1" customWidth="1"/>
    <col min="12" max="12" width="12.5703125" bestFit="1" customWidth="1"/>
    <col min="13" max="13" width="11" bestFit="1" customWidth="1"/>
    <col min="14" max="16" width="12.5703125" bestFit="1" customWidth="1"/>
    <col min="17" max="17" width="9.85546875" bestFit="1" customWidth="1"/>
    <col min="18" max="21" width="12.5703125" bestFit="1" customWidth="1"/>
    <col min="22" max="22" width="8.7109375" bestFit="1" customWidth="1"/>
    <col min="23" max="23" width="7.140625" bestFit="1" customWidth="1"/>
    <col min="24" max="24" width="8.7109375" bestFit="1" customWidth="1"/>
    <col min="25" max="25" width="11" bestFit="1" customWidth="1"/>
  </cols>
  <sheetData>
    <row r="2" spans="1:25" ht="18" thickBot="1" x14ac:dyDescent="0.35">
      <c r="A2" s="31" t="s">
        <v>44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ht="15.75" thickTop="1" x14ac:dyDescent="0.25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5" spans="1:25" x14ac:dyDescent="0.25">
      <c r="A5" s="38" t="s">
        <v>45</v>
      </c>
      <c r="B5" s="38"/>
      <c r="C5" s="38"/>
      <c r="D5" s="38"/>
      <c r="E5" s="38"/>
      <c r="F5" s="38"/>
      <c r="G5" s="38"/>
      <c r="H5" s="39"/>
      <c r="I5" s="39"/>
      <c r="J5" s="39"/>
      <c r="K5" s="39"/>
    </row>
    <row r="7" spans="1:25" x14ac:dyDescent="0.25">
      <c r="A7" s="35" t="s">
        <v>12</v>
      </c>
      <c r="B7" s="35" t="s">
        <v>13</v>
      </c>
      <c r="C7" s="34" t="s">
        <v>36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x14ac:dyDescent="0.25">
      <c r="A8" s="37"/>
      <c r="B8" s="37"/>
      <c r="C8" s="10" t="s">
        <v>14</v>
      </c>
      <c r="D8" s="10" t="s">
        <v>15</v>
      </c>
      <c r="E8" s="10" t="s">
        <v>16</v>
      </c>
      <c r="F8" s="10" t="s">
        <v>17</v>
      </c>
      <c r="G8" s="10" t="s">
        <v>18</v>
      </c>
      <c r="H8" s="11" t="s">
        <v>19</v>
      </c>
      <c r="I8" s="11" t="s">
        <v>20</v>
      </c>
      <c r="J8" s="11" t="s">
        <v>21</v>
      </c>
      <c r="K8" s="11" t="s">
        <v>22</v>
      </c>
      <c r="L8" s="11" t="s">
        <v>23</v>
      </c>
      <c r="M8" s="11" t="s">
        <v>24</v>
      </c>
      <c r="N8" s="11" t="s">
        <v>25</v>
      </c>
      <c r="O8" s="11" t="s">
        <v>26</v>
      </c>
      <c r="P8" s="11" t="s">
        <v>27</v>
      </c>
      <c r="Q8" s="11" t="s">
        <v>28</v>
      </c>
      <c r="R8" s="11" t="s">
        <v>29</v>
      </c>
      <c r="S8" s="11" t="s">
        <v>30</v>
      </c>
      <c r="T8" s="11" t="s">
        <v>31</v>
      </c>
      <c r="U8" s="11" t="s">
        <v>32</v>
      </c>
      <c r="V8" s="11" t="s">
        <v>33</v>
      </c>
      <c r="W8" s="11" t="s">
        <v>34</v>
      </c>
      <c r="X8" s="11" t="s">
        <v>35</v>
      </c>
      <c r="Y8" s="11" t="s">
        <v>43</v>
      </c>
    </row>
    <row r="9" spans="1:25" x14ac:dyDescent="0.25">
      <c r="A9" s="29" t="s">
        <v>37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 x14ac:dyDescent="0.25">
      <c r="A10" s="13">
        <v>1</v>
      </c>
      <c r="B10" s="14">
        <f>SUM(C10:Y10)</f>
        <v>21765691.776999999</v>
      </c>
      <c r="C10" s="14">
        <v>77389.83</v>
      </c>
      <c r="D10" s="14">
        <v>30656.16</v>
      </c>
      <c r="E10" s="14">
        <v>518634.12</v>
      </c>
      <c r="F10" s="14">
        <v>24182.95</v>
      </c>
      <c r="G10" s="14">
        <v>7771.71</v>
      </c>
      <c r="H10" s="18">
        <v>288785.96999999997</v>
      </c>
      <c r="I10" s="18">
        <v>7570201.2699999996</v>
      </c>
      <c r="J10" s="18">
        <v>352837.2</v>
      </c>
      <c r="K10" s="18">
        <v>6533116.8300000001</v>
      </c>
      <c r="L10" s="18">
        <v>175991.86</v>
      </c>
      <c r="M10" s="18">
        <v>98323.36</v>
      </c>
      <c r="N10" s="18">
        <v>437370.94</v>
      </c>
      <c r="O10" s="18">
        <v>603844.91</v>
      </c>
      <c r="P10" s="18">
        <v>922533.55700000003</v>
      </c>
      <c r="Q10" s="18">
        <v>6493.8</v>
      </c>
      <c r="R10" s="18">
        <v>759764.45</v>
      </c>
      <c r="S10" s="18">
        <v>332678.62</v>
      </c>
      <c r="T10" s="18">
        <v>2187514.67</v>
      </c>
      <c r="U10" s="18">
        <v>826559.69</v>
      </c>
      <c r="V10" s="18">
        <v>0</v>
      </c>
      <c r="W10" s="18">
        <v>0</v>
      </c>
      <c r="X10" s="18">
        <v>1172.44</v>
      </c>
      <c r="Y10" s="18">
        <v>9867.44</v>
      </c>
    </row>
    <row r="11" spans="1:25" x14ac:dyDescent="0.25">
      <c r="A11" s="13">
        <v>2</v>
      </c>
      <c r="B11" s="14">
        <f t="shared" ref="B11:B16" si="0">SUM(C11:Y11)</f>
        <v>18344889.060000002</v>
      </c>
      <c r="C11" s="14">
        <v>350160</v>
      </c>
      <c r="D11" s="14">
        <v>0</v>
      </c>
      <c r="E11" s="14">
        <v>2095980</v>
      </c>
      <c r="F11" s="14">
        <v>3720</v>
      </c>
      <c r="G11" s="14">
        <v>9840</v>
      </c>
      <c r="H11" s="18">
        <v>3011445</v>
      </c>
      <c r="I11" s="18">
        <v>3753225.33</v>
      </c>
      <c r="J11" s="18">
        <v>741180</v>
      </c>
      <c r="K11" s="18">
        <v>1762748.73</v>
      </c>
      <c r="L11" s="18">
        <v>366720</v>
      </c>
      <c r="M11" s="18">
        <v>214470</v>
      </c>
      <c r="N11" s="18">
        <v>93960</v>
      </c>
      <c r="O11" s="18">
        <v>1821420</v>
      </c>
      <c r="P11" s="18">
        <v>684990</v>
      </c>
      <c r="Q11" s="18">
        <v>4380</v>
      </c>
      <c r="R11" s="18">
        <v>457380</v>
      </c>
      <c r="S11" s="18">
        <v>182760</v>
      </c>
      <c r="T11" s="18">
        <v>449010</v>
      </c>
      <c r="U11" s="18">
        <v>2295000</v>
      </c>
      <c r="V11" s="18">
        <v>2340</v>
      </c>
      <c r="W11" s="18">
        <v>420</v>
      </c>
      <c r="X11" s="18">
        <v>0</v>
      </c>
      <c r="Y11" s="18">
        <v>43740</v>
      </c>
    </row>
    <row r="12" spans="1:25" x14ac:dyDescent="0.25">
      <c r="A12" s="13" t="s">
        <v>1</v>
      </c>
      <c r="B12" s="14">
        <f t="shared" si="0"/>
        <v>37261882.839999996</v>
      </c>
      <c r="C12" s="14">
        <v>621544.88</v>
      </c>
      <c r="D12" s="14">
        <v>0</v>
      </c>
      <c r="E12" s="14">
        <v>26981503.949999999</v>
      </c>
      <c r="F12" s="14">
        <v>106363.71</v>
      </c>
      <c r="G12" s="14">
        <v>12410.42</v>
      </c>
      <c r="H12" s="18">
        <v>557822.52</v>
      </c>
      <c r="I12" s="18">
        <v>1572342.58</v>
      </c>
      <c r="J12" s="18">
        <v>2329244.67</v>
      </c>
      <c r="K12" s="18">
        <v>417007.1</v>
      </c>
      <c r="L12" s="18">
        <v>118197.37</v>
      </c>
      <c r="M12" s="18">
        <v>45245.22</v>
      </c>
      <c r="N12" s="18">
        <v>500492.98</v>
      </c>
      <c r="O12" s="18">
        <v>1235669.08</v>
      </c>
      <c r="P12" s="18">
        <v>1300924.94</v>
      </c>
      <c r="Q12" s="18">
        <v>3497.91</v>
      </c>
      <c r="R12" s="18">
        <v>40948.11</v>
      </c>
      <c r="S12" s="18">
        <v>1206413.18</v>
      </c>
      <c r="T12" s="18">
        <v>70790.2</v>
      </c>
      <c r="U12" s="18">
        <v>141205.07999999999</v>
      </c>
      <c r="V12" s="18">
        <v>0</v>
      </c>
      <c r="W12" s="18">
        <v>0</v>
      </c>
      <c r="X12" s="18">
        <v>0</v>
      </c>
      <c r="Y12" s="18">
        <v>258.94</v>
      </c>
    </row>
    <row r="13" spans="1:25" x14ac:dyDescent="0.25">
      <c r="A13" s="13" t="s">
        <v>2</v>
      </c>
      <c r="B13" s="14">
        <f t="shared" si="0"/>
        <v>60421575.763999991</v>
      </c>
      <c r="C13" s="14">
        <v>668132.02</v>
      </c>
      <c r="D13" s="14">
        <v>28068.01</v>
      </c>
      <c r="E13" s="14">
        <v>34632749.07</v>
      </c>
      <c r="F13" s="14">
        <v>17213.93</v>
      </c>
      <c r="G13" s="14">
        <v>147472.4</v>
      </c>
      <c r="H13" s="18">
        <v>2945908.65</v>
      </c>
      <c r="I13" s="18">
        <v>7992139.6940000001</v>
      </c>
      <c r="J13" s="18">
        <v>4856600.7699999996</v>
      </c>
      <c r="K13" s="18">
        <v>1943428.85</v>
      </c>
      <c r="L13" s="18">
        <v>661021.11</v>
      </c>
      <c r="M13" s="18">
        <v>109209.36</v>
      </c>
      <c r="N13" s="18">
        <v>379052.75</v>
      </c>
      <c r="O13" s="18">
        <v>1886207.61</v>
      </c>
      <c r="P13" s="18">
        <v>1486953.87</v>
      </c>
      <c r="Q13" s="18">
        <v>4620</v>
      </c>
      <c r="R13" s="18">
        <v>145294</v>
      </c>
      <c r="S13" s="18">
        <v>1798262.51</v>
      </c>
      <c r="T13" s="18">
        <v>384674.4</v>
      </c>
      <c r="U13" s="18">
        <v>327760.21000000002</v>
      </c>
      <c r="V13" s="18">
        <v>472.73</v>
      </c>
      <c r="W13" s="18">
        <v>0</v>
      </c>
      <c r="X13" s="18">
        <v>0</v>
      </c>
      <c r="Y13" s="18">
        <v>6333.82</v>
      </c>
    </row>
    <row r="14" spans="1:25" x14ac:dyDescent="0.25">
      <c r="A14" s="13" t="s">
        <v>3</v>
      </c>
      <c r="B14" s="14">
        <f t="shared" si="0"/>
        <v>2070840</v>
      </c>
      <c r="C14" s="14">
        <v>28980</v>
      </c>
      <c r="D14" s="14">
        <v>210</v>
      </c>
      <c r="E14" s="14">
        <v>150570</v>
      </c>
      <c r="F14" s="14">
        <v>0</v>
      </c>
      <c r="G14" s="14">
        <v>1260</v>
      </c>
      <c r="H14" s="18">
        <v>318885</v>
      </c>
      <c r="I14" s="18">
        <v>259770</v>
      </c>
      <c r="J14" s="18">
        <v>103530</v>
      </c>
      <c r="K14" s="18">
        <v>59550</v>
      </c>
      <c r="L14" s="18">
        <v>36015</v>
      </c>
      <c r="M14" s="18">
        <v>18060</v>
      </c>
      <c r="N14" s="18">
        <v>10380</v>
      </c>
      <c r="O14" s="18">
        <v>158025</v>
      </c>
      <c r="P14" s="18">
        <v>70350</v>
      </c>
      <c r="Q14" s="18">
        <v>210</v>
      </c>
      <c r="R14" s="18">
        <v>45675</v>
      </c>
      <c r="S14" s="18">
        <v>7560</v>
      </c>
      <c r="T14" s="18">
        <v>85680</v>
      </c>
      <c r="U14" s="18">
        <v>706155</v>
      </c>
      <c r="V14" s="18">
        <v>0</v>
      </c>
      <c r="W14" s="18">
        <v>0</v>
      </c>
      <c r="X14" s="18">
        <v>0</v>
      </c>
      <c r="Y14" s="18">
        <v>9975</v>
      </c>
    </row>
    <row r="15" spans="1:25" x14ac:dyDescent="0.25">
      <c r="A15" s="13" t="s">
        <v>4</v>
      </c>
      <c r="B15" s="14">
        <f t="shared" si="0"/>
        <v>163485</v>
      </c>
      <c r="C15" s="14">
        <v>420</v>
      </c>
      <c r="D15" s="14">
        <v>0</v>
      </c>
      <c r="E15" s="14">
        <v>4620</v>
      </c>
      <c r="F15" s="14">
        <v>0</v>
      </c>
      <c r="G15" s="14">
        <v>210</v>
      </c>
      <c r="H15" s="18">
        <v>5250</v>
      </c>
      <c r="I15" s="18">
        <v>12810</v>
      </c>
      <c r="J15" s="18">
        <v>3360</v>
      </c>
      <c r="K15" s="18">
        <v>5460</v>
      </c>
      <c r="L15" s="18">
        <v>2730</v>
      </c>
      <c r="M15" s="18">
        <v>420</v>
      </c>
      <c r="N15" s="18">
        <v>2730</v>
      </c>
      <c r="O15" s="18">
        <v>8400</v>
      </c>
      <c r="P15" s="18">
        <v>10080</v>
      </c>
      <c r="Q15" s="18">
        <v>0</v>
      </c>
      <c r="R15" s="18">
        <v>2100</v>
      </c>
      <c r="S15" s="18">
        <v>420</v>
      </c>
      <c r="T15" s="18">
        <v>2310</v>
      </c>
      <c r="U15" s="18">
        <v>4200</v>
      </c>
      <c r="V15" s="18">
        <v>0</v>
      </c>
      <c r="W15" s="18">
        <v>0</v>
      </c>
      <c r="X15" s="18">
        <v>0</v>
      </c>
      <c r="Y15" s="18">
        <v>97965</v>
      </c>
    </row>
    <row r="16" spans="1:25" x14ac:dyDescent="0.25">
      <c r="A16" s="15" t="s">
        <v>5</v>
      </c>
      <c r="B16" s="16">
        <f t="shared" si="0"/>
        <v>140028364.44099995</v>
      </c>
      <c r="C16" s="17">
        <f>SUM(C10:C15)</f>
        <v>1746626.73</v>
      </c>
      <c r="D16" s="17">
        <f t="shared" ref="D16:Y16" si="1">SUM(D10:D15)</f>
        <v>58934.17</v>
      </c>
      <c r="E16" s="17">
        <f t="shared" si="1"/>
        <v>64384057.140000001</v>
      </c>
      <c r="F16" s="17">
        <f t="shared" si="1"/>
        <v>151480.59</v>
      </c>
      <c r="G16" s="17">
        <f t="shared" si="1"/>
        <v>178964.53</v>
      </c>
      <c r="H16" s="17">
        <f t="shared" si="1"/>
        <v>7128097.1399999997</v>
      </c>
      <c r="I16" s="17">
        <f t="shared" si="1"/>
        <v>21160488.873999998</v>
      </c>
      <c r="J16" s="17">
        <f t="shared" si="1"/>
        <v>8386752.6399999997</v>
      </c>
      <c r="K16" s="17">
        <f t="shared" si="1"/>
        <v>10721311.51</v>
      </c>
      <c r="L16" s="17">
        <f t="shared" si="1"/>
        <v>1360675.3399999999</v>
      </c>
      <c r="M16" s="17">
        <f t="shared" si="1"/>
        <v>485727.93999999994</v>
      </c>
      <c r="N16" s="17">
        <f t="shared" si="1"/>
        <v>1423986.67</v>
      </c>
      <c r="O16" s="17">
        <f t="shared" si="1"/>
        <v>5713566.6000000006</v>
      </c>
      <c r="P16" s="17">
        <f t="shared" si="1"/>
        <v>4475832.3670000006</v>
      </c>
      <c r="Q16" s="17">
        <f t="shared" si="1"/>
        <v>19201.71</v>
      </c>
      <c r="R16" s="17">
        <f t="shared" si="1"/>
        <v>1451161.56</v>
      </c>
      <c r="S16" s="17">
        <f t="shared" si="1"/>
        <v>3528094.3099999996</v>
      </c>
      <c r="T16" s="17">
        <f t="shared" si="1"/>
        <v>3179979.27</v>
      </c>
      <c r="U16" s="17">
        <f t="shared" si="1"/>
        <v>4300879.9800000004</v>
      </c>
      <c r="V16" s="17">
        <f t="shared" si="1"/>
        <v>2812.73</v>
      </c>
      <c r="W16" s="17">
        <f t="shared" si="1"/>
        <v>420</v>
      </c>
      <c r="X16" s="17">
        <f t="shared" si="1"/>
        <v>1172.44</v>
      </c>
      <c r="Y16" s="17">
        <f t="shared" si="1"/>
        <v>168140.2</v>
      </c>
    </row>
    <row r="17" spans="1:25" x14ac:dyDescent="0.25">
      <c r="A17" s="29" t="s">
        <v>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x14ac:dyDescent="0.25">
      <c r="A18" s="1">
        <v>1</v>
      </c>
      <c r="B18" s="7">
        <f t="shared" ref="B18:B24" si="2">SUM(C18:Y18)</f>
        <v>70819</v>
      </c>
      <c r="C18" s="7">
        <v>246</v>
      </c>
      <c r="D18" s="7">
        <v>39</v>
      </c>
      <c r="E18" s="7">
        <v>2350</v>
      </c>
      <c r="F18" s="7">
        <v>64</v>
      </c>
      <c r="G18" s="7">
        <v>81</v>
      </c>
      <c r="H18" s="12">
        <v>1335</v>
      </c>
      <c r="I18" s="12">
        <v>27500</v>
      </c>
      <c r="J18" s="12">
        <v>2425</v>
      </c>
      <c r="K18" s="12">
        <v>17373</v>
      </c>
      <c r="L18" s="12">
        <v>512</v>
      </c>
      <c r="M18" s="12">
        <v>273</v>
      </c>
      <c r="N18" s="12">
        <v>1119</v>
      </c>
      <c r="O18" s="12">
        <v>3098</v>
      </c>
      <c r="P18" s="12">
        <v>2801</v>
      </c>
      <c r="Q18" s="12">
        <v>20</v>
      </c>
      <c r="R18" s="12">
        <v>1908</v>
      </c>
      <c r="S18" s="12">
        <v>1094</v>
      </c>
      <c r="T18" s="12">
        <v>4307</v>
      </c>
      <c r="U18" s="12">
        <v>2791</v>
      </c>
      <c r="V18" s="12">
        <v>0</v>
      </c>
      <c r="W18" s="12">
        <v>0</v>
      </c>
      <c r="X18" s="12">
        <v>4</v>
      </c>
      <c r="Y18" s="12">
        <v>1479</v>
      </c>
    </row>
    <row r="19" spans="1:25" x14ac:dyDescent="0.25">
      <c r="A19" s="1">
        <v>2</v>
      </c>
      <c r="B19" s="7">
        <f t="shared" si="2"/>
        <v>52168</v>
      </c>
      <c r="C19" s="7">
        <v>1005</v>
      </c>
      <c r="D19" s="7">
        <v>1</v>
      </c>
      <c r="E19" s="7">
        <v>6310</v>
      </c>
      <c r="F19" s="7">
        <v>9</v>
      </c>
      <c r="G19" s="7">
        <v>34</v>
      </c>
      <c r="H19" s="12">
        <v>8469</v>
      </c>
      <c r="I19" s="12">
        <v>11084</v>
      </c>
      <c r="J19" s="12">
        <v>2051</v>
      </c>
      <c r="K19" s="12">
        <v>4112</v>
      </c>
      <c r="L19" s="12">
        <v>1266</v>
      </c>
      <c r="M19" s="12">
        <v>787</v>
      </c>
      <c r="N19" s="12">
        <v>284</v>
      </c>
      <c r="O19" s="12">
        <v>5728</v>
      </c>
      <c r="P19" s="12">
        <v>2028</v>
      </c>
      <c r="Q19" s="12">
        <v>26</v>
      </c>
      <c r="R19" s="12">
        <v>1317</v>
      </c>
      <c r="S19" s="12">
        <v>644</v>
      </c>
      <c r="T19" s="12">
        <v>1235</v>
      </c>
      <c r="U19" s="12">
        <v>5247</v>
      </c>
      <c r="V19" s="12">
        <v>5</v>
      </c>
      <c r="W19" s="12">
        <v>2</v>
      </c>
      <c r="X19" s="12">
        <v>0</v>
      </c>
      <c r="Y19" s="12">
        <v>524</v>
      </c>
    </row>
    <row r="20" spans="1:25" x14ac:dyDescent="0.25">
      <c r="A20" s="1" t="s">
        <v>1</v>
      </c>
      <c r="B20" s="7">
        <f t="shared" si="2"/>
        <v>92533</v>
      </c>
      <c r="C20" s="7">
        <v>3575</v>
      </c>
      <c r="D20" s="7">
        <v>76</v>
      </c>
      <c r="E20" s="7">
        <v>52631</v>
      </c>
      <c r="F20" s="7">
        <v>36</v>
      </c>
      <c r="G20" s="7">
        <v>348</v>
      </c>
      <c r="H20" s="12">
        <v>1770</v>
      </c>
      <c r="I20" s="12">
        <v>6051</v>
      </c>
      <c r="J20" s="12">
        <v>11396</v>
      </c>
      <c r="K20" s="12">
        <v>1415</v>
      </c>
      <c r="L20" s="12">
        <v>820</v>
      </c>
      <c r="M20" s="12">
        <v>1794</v>
      </c>
      <c r="N20" s="12">
        <v>1243</v>
      </c>
      <c r="O20" s="12">
        <v>3175</v>
      </c>
      <c r="P20" s="12">
        <v>4117</v>
      </c>
      <c r="Q20" s="12">
        <v>11</v>
      </c>
      <c r="R20" s="12">
        <v>171</v>
      </c>
      <c r="S20" s="12">
        <v>2683</v>
      </c>
      <c r="T20" s="12">
        <v>352</v>
      </c>
      <c r="U20" s="12">
        <v>378</v>
      </c>
      <c r="V20" s="12">
        <v>0</v>
      </c>
      <c r="W20" s="12">
        <v>0</v>
      </c>
      <c r="X20" s="12">
        <v>0</v>
      </c>
      <c r="Y20" s="12">
        <v>491</v>
      </c>
    </row>
    <row r="21" spans="1:25" x14ac:dyDescent="0.25">
      <c r="A21" s="1" t="s">
        <v>2</v>
      </c>
      <c r="B21" s="7">
        <f t="shared" si="2"/>
        <v>258100</v>
      </c>
      <c r="C21" s="7">
        <v>3202</v>
      </c>
      <c r="D21" s="7">
        <v>425</v>
      </c>
      <c r="E21" s="7">
        <v>127547</v>
      </c>
      <c r="F21" s="7">
        <v>85</v>
      </c>
      <c r="G21" s="7">
        <v>1761</v>
      </c>
      <c r="H21" s="12">
        <v>13136</v>
      </c>
      <c r="I21" s="12">
        <v>41295</v>
      </c>
      <c r="J21" s="12">
        <v>21160</v>
      </c>
      <c r="K21" s="12">
        <v>8782</v>
      </c>
      <c r="L21" s="12">
        <v>4246</v>
      </c>
      <c r="M21" s="12">
        <v>732</v>
      </c>
      <c r="N21" s="12">
        <v>2490</v>
      </c>
      <c r="O21" s="12">
        <v>9860</v>
      </c>
      <c r="P21" s="12">
        <v>9295</v>
      </c>
      <c r="Q21" s="12">
        <v>17</v>
      </c>
      <c r="R21" s="12">
        <v>681</v>
      </c>
      <c r="S21" s="12">
        <v>8989</v>
      </c>
      <c r="T21" s="12">
        <v>1364</v>
      </c>
      <c r="U21" s="12">
        <v>1533</v>
      </c>
      <c r="V21" s="12">
        <v>2</v>
      </c>
      <c r="W21" s="12">
        <v>1</v>
      </c>
      <c r="X21" s="12">
        <v>0</v>
      </c>
      <c r="Y21" s="12">
        <v>1497</v>
      </c>
    </row>
    <row r="22" spans="1:25" x14ac:dyDescent="0.25">
      <c r="A22" s="1" t="s">
        <v>3</v>
      </c>
      <c r="B22" s="7">
        <f t="shared" si="2"/>
        <v>12923</v>
      </c>
      <c r="C22" s="7">
        <v>176</v>
      </c>
      <c r="D22" s="7">
        <v>1</v>
      </c>
      <c r="E22" s="7">
        <v>976</v>
      </c>
      <c r="F22" s="7">
        <v>0</v>
      </c>
      <c r="G22" s="7">
        <v>7</v>
      </c>
      <c r="H22" s="12">
        <v>2018</v>
      </c>
      <c r="I22" s="12">
        <v>1659</v>
      </c>
      <c r="J22" s="12">
        <v>661</v>
      </c>
      <c r="K22" s="12">
        <v>365</v>
      </c>
      <c r="L22" s="12">
        <v>231</v>
      </c>
      <c r="M22" s="12">
        <v>113</v>
      </c>
      <c r="N22" s="12">
        <v>55</v>
      </c>
      <c r="O22" s="12">
        <v>1043</v>
      </c>
      <c r="P22" s="12">
        <v>458</v>
      </c>
      <c r="Q22" s="12">
        <v>1</v>
      </c>
      <c r="R22" s="12">
        <v>289</v>
      </c>
      <c r="S22" s="12">
        <v>61</v>
      </c>
      <c r="T22" s="12">
        <v>539</v>
      </c>
      <c r="U22" s="12">
        <v>3947</v>
      </c>
      <c r="V22" s="12">
        <v>0</v>
      </c>
      <c r="W22" s="12">
        <v>0</v>
      </c>
      <c r="X22" s="12">
        <v>0</v>
      </c>
      <c r="Y22" s="12">
        <v>323</v>
      </c>
    </row>
    <row r="23" spans="1:25" x14ac:dyDescent="0.25">
      <c r="A23" s="1" t="s">
        <v>4</v>
      </c>
      <c r="B23" s="7">
        <f t="shared" si="2"/>
        <v>1240</v>
      </c>
      <c r="C23" s="7">
        <v>2</v>
      </c>
      <c r="D23" s="7">
        <v>0</v>
      </c>
      <c r="E23" s="7">
        <v>37</v>
      </c>
      <c r="F23" s="7">
        <v>0</v>
      </c>
      <c r="G23" s="7">
        <v>1</v>
      </c>
      <c r="H23" s="12">
        <v>34</v>
      </c>
      <c r="I23" s="12">
        <v>99</v>
      </c>
      <c r="J23" s="12">
        <v>21</v>
      </c>
      <c r="K23" s="12">
        <v>32</v>
      </c>
      <c r="L23" s="12">
        <v>20</v>
      </c>
      <c r="M23" s="12">
        <v>3</v>
      </c>
      <c r="N23" s="12">
        <v>21</v>
      </c>
      <c r="O23" s="12">
        <v>62</v>
      </c>
      <c r="P23" s="12">
        <v>69</v>
      </c>
      <c r="Q23" s="12">
        <v>0</v>
      </c>
      <c r="R23" s="12">
        <v>16</v>
      </c>
      <c r="S23" s="12">
        <v>3</v>
      </c>
      <c r="T23" s="12">
        <v>14</v>
      </c>
      <c r="U23" s="12">
        <v>26</v>
      </c>
      <c r="V23" s="12">
        <v>0</v>
      </c>
      <c r="W23" s="12">
        <v>0</v>
      </c>
      <c r="X23" s="12">
        <v>0</v>
      </c>
      <c r="Y23" s="12">
        <v>780</v>
      </c>
    </row>
    <row r="24" spans="1:25" x14ac:dyDescent="0.25">
      <c r="A24" s="4" t="s">
        <v>5</v>
      </c>
      <c r="B24" s="8">
        <f t="shared" si="2"/>
        <v>487783</v>
      </c>
      <c r="C24" s="9">
        <f>SUM(C18:C23)</f>
        <v>8206</v>
      </c>
      <c r="D24" s="9">
        <f t="shared" ref="D24:Y24" si="3">SUM(D18:D23)</f>
        <v>542</v>
      </c>
      <c r="E24" s="9">
        <f t="shared" si="3"/>
        <v>189851</v>
      </c>
      <c r="F24" s="9">
        <f t="shared" si="3"/>
        <v>194</v>
      </c>
      <c r="G24" s="9">
        <f t="shared" si="3"/>
        <v>2232</v>
      </c>
      <c r="H24" s="9">
        <f t="shared" si="3"/>
        <v>26762</v>
      </c>
      <c r="I24" s="9">
        <f t="shared" si="3"/>
        <v>87688</v>
      </c>
      <c r="J24" s="9">
        <f t="shared" si="3"/>
        <v>37714</v>
      </c>
      <c r="K24" s="9">
        <f t="shared" si="3"/>
        <v>32079</v>
      </c>
      <c r="L24" s="9">
        <f t="shared" si="3"/>
        <v>7095</v>
      </c>
      <c r="M24" s="9">
        <f t="shared" si="3"/>
        <v>3702</v>
      </c>
      <c r="N24" s="9">
        <f t="shared" si="3"/>
        <v>5212</v>
      </c>
      <c r="O24" s="9">
        <f t="shared" si="3"/>
        <v>22966</v>
      </c>
      <c r="P24" s="9">
        <f t="shared" si="3"/>
        <v>18768</v>
      </c>
      <c r="Q24" s="9">
        <f t="shared" si="3"/>
        <v>75</v>
      </c>
      <c r="R24" s="9">
        <f t="shared" si="3"/>
        <v>4382</v>
      </c>
      <c r="S24" s="9">
        <f t="shared" si="3"/>
        <v>13474</v>
      </c>
      <c r="T24" s="9">
        <f t="shared" si="3"/>
        <v>7811</v>
      </c>
      <c r="U24" s="9">
        <f t="shared" si="3"/>
        <v>13922</v>
      </c>
      <c r="V24" s="9">
        <f t="shared" si="3"/>
        <v>7</v>
      </c>
      <c r="W24" s="9">
        <f t="shared" si="3"/>
        <v>3</v>
      </c>
      <c r="X24" s="9">
        <f t="shared" si="3"/>
        <v>4</v>
      </c>
      <c r="Y24" s="9">
        <f t="shared" si="3"/>
        <v>5094</v>
      </c>
    </row>
    <row r="25" spans="1:25" x14ac:dyDescent="0.25">
      <c r="A25" s="29" t="s">
        <v>38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 x14ac:dyDescent="0.25">
      <c r="A26" s="1">
        <v>1</v>
      </c>
      <c r="B26" s="7">
        <f t="shared" ref="B26:B32" si="4">SUM(C26:Y26)</f>
        <v>8973</v>
      </c>
      <c r="C26" s="7">
        <v>50</v>
      </c>
      <c r="D26" s="7">
        <v>2</v>
      </c>
      <c r="E26" s="7">
        <v>409</v>
      </c>
      <c r="F26" s="7">
        <v>8</v>
      </c>
      <c r="G26" s="7">
        <v>8</v>
      </c>
      <c r="H26" s="12">
        <v>238</v>
      </c>
      <c r="I26" s="12">
        <v>2879</v>
      </c>
      <c r="J26" s="12">
        <v>260</v>
      </c>
      <c r="K26" s="12">
        <v>2513</v>
      </c>
      <c r="L26" s="12">
        <v>76</v>
      </c>
      <c r="M26" s="12">
        <v>52</v>
      </c>
      <c r="N26" s="12">
        <v>166</v>
      </c>
      <c r="O26" s="12">
        <v>325</v>
      </c>
      <c r="P26" s="12">
        <v>395</v>
      </c>
      <c r="Q26" s="12">
        <v>4</v>
      </c>
      <c r="R26" s="12">
        <v>330</v>
      </c>
      <c r="S26" s="12">
        <v>171</v>
      </c>
      <c r="T26" s="12">
        <v>369</v>
      </c>
      <c r="U26" s="12">
        <v>710</v>
      </c>
      <c r="V26" s="12">
        <v>0</v>
      </c>
      <c r="W26" s="12">
        <v>0</v>
      </c>
      <c r="X26" s="12">
        <v>1</v>
      </c>
      <c r="Y26" s="12">
        <v>7</v>
      </c>
    </row>
    <row r="27" spans="1:25" x14ac:dyDescent="0.25">
      <c r="A27" s="1">
        <v>2</v>
      </c>
      <c r="B27" s="7">
        <f t="shared" si="4"/>
        <v>38678</v>
      </c>
      <c r="C27" s="7">
        <v>740</v>
      </c>
      <c r="D27" s="7">
        <v>0</v>
      </c>
      <c r="E27" s="7">
        <v>4593</v>
      </c>
      <c r="F27" s="7">
        <v>8</v>
      </c>
      <c r="G27" s="7">
        <v>24</v>
      </c>
      <c r="H27" s="12">
        <v>6197</v>
      </c>
      <c r="I27" s="12">
        <v>8238</v>
      </c>
      <c r="J27" s="12">
        <v>1549</v>
      </c>
      <c r="K27" s="12">
        <v>3459</v>
      </c>
      <c r="L27" s="12">
        <v>833</v>
      </c>
      <c r="M27" s="12">
        <v>524</v>
      </c>
      <c r="N27" s="12">
        <v>198</v>
      </c>
      <c r="O27" s="12">
        <v>4064</v>
      </c>
      <c r="P27" s="12">
        <v>1459</v>
      </c>
      <c r="Q27" s="12">
        <v>13</v>
      </c>
      <c r="R27" s="12">
        <v>968</v>
      </c>
      <c r="S27" s="12">
        <v>431</v>
      </c>
      <c r="T27" s="12">
        <v>904</v>
      </c>
      <c r="U27" s="12">
        <v>4380</v>
      </c>
      <c r="V27" s="12">
        <v>6</v>
      </c>
      <c r="W27" s="12">
        <v>1</v>
      </c>
      <c r="X27" s="12">
        <v>0</v>
      </c>
      <c r="Y27" s="12">
        <v>89</v>
      </c>
    </row>
    <row r="28" spans="1:25" x14ac:dyDescent="0.25">
      <c r="A28" s="1" t="s">
        <v>1</v>
      </c>
      <c r="B28" s="7">
        <f t="shared" si="4"/>
        <v>2864</v>
      </c>
      <c r="C28" s="7">
        <v>39</v>
      </c>
      <c r="D28" s="7">
        <v>0</v>
      </c>
      <c r="E28" s="7">
        <v>391</v>
      </c>
      <c r="F28" s="7">
        <v>4</v>
      </c>
      <c r="G28" s="7">
        <v>8</v>
      </c>
      <c r="H28" s="12">
        <v>248</v>
      </c>
      <c r="I28" s="12">
        <v>693</v>
      </c>
      <c r="J28" s="12">
        <v>181</v>
      </c>
      <c r="K28" s="12">
        <v>229</v>
      </c>
      <c r="L28" s="12">
        <v>64</v>
      </c>
      <c r="M28" s="12">
        <v>14</v>
      </c>
      <c r="N28" s="12">
        <v>75</v>
      </c>
      <c r="O28" s="12">
        <v>328</v>
      </c>
      <c r="P28" s="12">
        <v>174</v>
      </c>
      <c r="Q28" s="12">
        <v>3</v>
      </c>
      <c r="R28" s="12">
        <v>32</v>
      </c>
      <c r="S28" s="12">
        <v>260</v>
      </c>
      <c r="T28" s="12">
        <v>47</v>
      </c>
      <c r="U28" s="12">
        <v>73</v>
      </c>
      <c r="V28" s="12">
        <v>0</v>
      </c>
      <c r="W28" s="12">
        <v>0</v>
      </c>
      <c r="X28" s="12">
        <v>0</v>
      </c>
      <c r="Y28" s="12">
        <v>1</v>
      </c>
    </row>
    <row r="29" spans="1:25" x14ac:dyDescent="0.25">
      <c r="A29" s="1" t="s">
        <v>2</v>
      </c>
      <c r="B29" s="7">
        <f t="shared" si="4"/>
        <v>11597</v>
      </c>
      <c r="C29" s="7">
        <v>177</v>
      </c>
      <c r="D29" s="7">
        <v>12</v>
      </c>
      <c r="E29" s="7">
        <v>1827</v>
      </c>
      <c r="F29" s="7">
        <v>6</v>
      </c>
      <c r="G29" s="7">
        <v>54</v>
      </c>
      <c r="H29" s="12">
        <v>984</v>
      </c>
      <c r="I29" s="12">
        <v>2985</v>
      </c>
      <c r="J29" s="12">
        <v>796</v>
      </c>
      <c r="K29" s="12">
        <v>1150</v>
      </c>
      <c r="L29" s="12">
        <v>306</v>
      </c>
      <c r="M29" s="12">
        <v>42</v>
      </c>
      <c r="N29" s="12">
        <v>194</v>
      </c>
      <c r="O29" s="12">
        <v>1101</v>
      </c>
      <c r="P29" s="12">
        <v>518</v>
      </c>
      <c r="Q29" s="12">
        <v>3</v>
      </c>
      <c r="R29" s="12">
        <v>117</v>
      </c>
      <c r="S29" s="12">
        <v>918</v>
      </c>
      <c r="T29" s="12">
        <v>141</v>
      </c>
      <c r="U29" s="12">
        <v>258</v>
      </c>
      <c r="V29" s="12">
        <v>1</v>
      </c>
      <c r="W29" s="12">
        <v>0</v>
      </c>
      <c r="X29" s="12">
        <v>0</v>
      </c>
      <c r="Y29" s="12">
        <v>7</v>
      </c>
    </row>
    <row r="30" spans="1:25" x14ac:dyDescent="0.25">
      <c r="A30" s="1" t="s">
        <v>3</v>
      </c>
      <c r="B30" s="7">
        <f t="shared" si="4"/>
        <v>9847</v>
      </c>
      <c r="C30" s="7">
        <v>137</v>
      </c>
      <c r="D30" s="7">
        <v>1</v>
      </c>
      <c r="E30" s="7">
        <v>715</v>
      </c>
      <c r="F30" s="7">
        <v>0</v>
      </c>
      <c r="G30" s="7">
        <v>6</v>
      </c>
      <c r="H30" s="12">
        <v>1510</v>
      </c>
      <c r="I30" s="12">
        <v>1237</v>
      </c>
      <c r="J30" s="12">
        <v>493</v>
      </c>
      <c r="K30" s="12">
        <v>282</v>
      </c>
      <c r="L30" s="12">
        <v>172</v>
      </c>
      <c r="M30" s="12">
        <v>86</v>
      </c>
      <c r="N30" s="12">
        <v>49</v>
      </c>
      <c r="O30" s="12">
        <v>753</v>
      </c>
      <c r="P30" s="12">
        <v>335</v>
      </c>
      <c r="Q30" s="12">
        <v>1</v>
      </c>
      <c r="R30" s="12">
        <v>218</v>
      </c>
      <c r="S30" s="12">
        <v>36</v>
      </c>
      <c r="T30" s="12">
        <v>408</v>
      </c>
      <c r="U30" s="12">
        <v>3361</v>
      </c>
      <c r="V30" s="12">
        <v>0</v>
      </c>
      <c r="W30" s="12">
        <v>0</v>
      </c>
      <c r="X30" s="12">
        <v>0</v>
      </c>
      <c r="Y30" s="12">
        <v>47</v>
      </c>
    </row>
    <row r="31" spans="1:25" x14ac:dyDescent="0.25">
      <c r="A31" s="1" t="s">
        <v>4</v>
      </c>
      <c r="B31" s="7">
        <f t="shared" si="4"/>
        <v>778</v>
      </c>
      <c r="C31" s="7">
        <v>2</v>
      </c>
      <c r="D31" s="7">
        <v>0</v>
      </c>
      <c r="E31" s="7">
        <v>22</v>
      </c>
      <c r="F31" s="7">
        <v>0</v>
      </c>
      <c r="G31" s="7">
        <v>1</v>
      </c>
      <c r="H31" s="12">
        <v>25</v>
      </c>
      <c r="I31" s="12">
        <v>61</v>
      </c>
      <c r="J31" s="12">
        <v>16</v>
      </c>
      <c r="K31" s="12">
        <v>26</v>
      </c>
      <c r="L31" s="12">
        <v>13</v>
      </c>
      <c r="M31" s="12">
        <v>2</v>
      </c>
      <c r="N31" s="12">
        <v>13</v>
      </c>
      <c r="O31" s="12">
        <v>40</v>
      </c>
      <c r="P31" s="12">
        <v>48</v>
      </c>
      <c r="Q31" s="12">
        <v>0</v>
      </c>
      <c r="R31" s="12">
        <v>10</v>
      </c>
      <c r="S31" s="12">
        <v>2</v>
      </c>
      <c r="T31" s="12">
        <v>11</v>
      </c>
      <c r="U31" s="12">
        <v>20</v>
      </c>
      <c r="V31" s="12">
        <v>0</v>
      </c>
      <c r="W31" s="12">
        <v>0</v>
      </c>
      <c r="X31" s="12">
        <v>0</v>
      </c>
      <c r="Y31" s="12">
        <v>466</v>
      </c>
    </row>
    <row r="32" spans="1:25" x14ac:dyDescent="0.25">
      <c r="A32" s="4" t="s">
        <v>5</v>
      </c>
      <c r="B32" s="9">
        <f t="shared" si="4"/>
        <v>72737</v>
      </c>
      <c r="C32" s="9">
        <f>SUM(C26:C31)</f>
        <v>1145</v>
      </c>
      <c r="D32" s="9">
        <f t="shared" ref="D32:Y32" si="5">SUM(D26:D31)</f>
        <v>15</v>
      </c>
      <c r="E32" s="9">
        <f t="shared" si="5"/>
        <v>7957</v>
      </c>
      <c r="F32" s="9">
        <f t="shared" si="5"/>
        <v>26</v>
      </c>
      <c r="G32" s="9">
        <f t="shared" si="5"/>
        <v>101</v>
      </c>
      <c r="H32" s="9">
        <f t="shared" si="5"/>
        <v>9202</v>
      </c>
      <c r="I32" s="9">
        <f t="shared" si="5"/>
        <v>16093</v>
      </c>
      <c r="J32" s="9">
        <f t="shared" si="5"/>
        <v>3295</v>
      </c>
      <c r="K32" s="9">
        <f t="shared" si="5"/>
        <v>7659</v>
      </c>
      <c r="L32" s="9">
        <f t="shared" si="5"/>
        <v>1464</v>
      </c>
      <c r="M32" s="9">
        <f t="shared" si="5"/>
        <v>720</v>
      </c>
      <c r="N32" s="9">
        <f t="shared" si="5"/>
        <v>695</v>
      </c>
      <c r="O32" s="9">
        <f t="shared" si="5"/>
        <v>6611</v>
      </c>
      <c r="P32" s="9">
        <f t="shared" si="5"/>
        <v>2929</v>
      </c>
      <c r="Q32" s="9">
        <f t="shared" si="5"/>
        <v>24</v>
      </c>
      <c r="R32" s="9">
        <f t="shared" si="5"/>
        <v>1675</v>
      </c>
      <c r="S32" s="9">
        <f t="shared" si="5"/>
        <v>1818</v>
      </c>
      <c r="T32" s="9">
        <f t="shared" si="5"/>
        <v>1880</v>
      </c>
      <c r="U32" s="9">
        <f t="shared" si="5"/>
        <v>8802</v>
      </c>
      <c r="V32" s="9">
        <f t="shared" si="5"/>
        <v>7</v>
      </c>
      <c r="W32" s="9">
        <f t="shared" si="5"/>
        <v>1</v>
      </c>
      <c r="X32" s="9">
        <f t="shared" si="5"/>
        <v>1</v>
      </c>
      <c r="Y32" s="9">
        <f t="shared" si="5"/>
        <v>617</v>
      </c>
    </row>
    <row r="33" spans="1:64" x14ac:dyDescent="0.25">
      <c r="A33" s="29" t="s">
        <v>39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x14ac:dyDescent="0.25">
      <c r="A34" s="1">
        <v>1</v>
      </c>
      <c r="B34" s="7">
        <f t="shared" ref="B34:B40" si="6">SUM(C34:Y34)</f>
        <v>43974</v>
      </c>
      <c r="C34" s="7">
        <v>162</v>
      </c>
      <c r="D34" s="7">
        <v>52</v>
      </c>
      <c r="E34" s="7">
        <v>1254</v>
      </c>
      <c r="F34" s="7">
        <v>35</v>
      </c>
      <c r="G34" s="7">
        <v>20</v>
      </c>
      <c r="H34" s="12">
        <v>685</v>
      </c>
      <c r="I34" s="12">
        <v>15616</v>
      </c>
      <c r="J34" s="12">
        <v>1239</v>
      </c>
      <c r="K34" s="12">
        <v>13091</v>
      </c>
      <c r="L34" s="12">
        <v>310</v>
      </c>
      <c r="M34" s="12">
        <v>242</v>
      </c>
      <c r="N34" s="12">
        <v>879</v>
      </c>
      <c r="O34" s="12">
        <v>1168</v>
      </c>
      <c r="P34" s="12">
        <v>1651</v>
      </c>
      <c r="Q34" s="12">
        <v>13</v>
      </c>
      <c r="R34" s="12">
        <v>1583</v>
      </c>
      <c r="S34" s="12">
        <v>598</v>
      </c>
      <c r="T34" s="12">
        <v>3424</v>
      </c>
      <c r="U34" s="12">
        <v>1920</v>
      </c>
      <c r="V34" s="12">
        <v>0</v>
      </c>
      <c r="W34" s="12">
        <v>0</v>
      </c>
      <c r="X34" s="12">
        <v>4</v>
      </c>
      <c r="Y34" s="12">
        <v>28</v>
      </c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x14ac:dyDescent="0.25">
      <c r="A35" s="1">
        <v>2</v>
      </c>
      <c r="B35" s="7">
        <f t="shared" si="6"/>
        <v>38627</v>
      </c>
      <c r="C35" s="7">
        <v>740</v>
      </c>
      <c r="D35" s="7">
        <v>0</v>
      </c>
      <c r="E35" s="7">
        <v>4584</v>
      </c>
      <c r="F35" s="7">
        <v>8</v>
      </c>
      <c r="G35" s="7">
        <v>24</v>
      </c>
      <c r="H35" s="12">
        <v>6189</v>
      </c>
      <c r="I35" s="12">
        <v>8227</v>
      </c>
      <c r="J35" s="12">
        <v>1545</v>
      </c>
      <c r="K35" s="12">
        <v>3456</v>
      </c>
      <c r="L35" s="12">
        <v>832</v>
      </c>
      <c r="M35" s="12">
        <v>523</v>
      </c>
      <c r="N35" s="12">
        <v>198</v>
      </c>
      <c r="O35" s="12">
        <v>4060</v>
      </c>
      <c r="P35" s="12">
        <v>1459</v>
      </c>
      <c r="Q35" s="12">
        <v>13</v>
      </c>
      <c r="R35" s="12">
        <v>967</v>
      </c>
      <c r="S35" s="12">
        <v>430</v>
      </c>
      <c r="T35" s="12">
        <v>902</v>
      </c>
      <c r="U35" s="12">
        <v>4375</v>
      </c>
      <c r="V35" s="12">
        <v>5</v>
      </c>
      <c r="W35" s="12">
        <v>1</v>
      </c>
      <c r="X35" s="12">
        <v>0</v>
      </c>
      <c r="Y35" s="12">
        <v>89</v>
      </c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x14ac:dyDescent="0.25">
      <c r="A36" s="1" t="s">
        <v>1</v>
      </c>
      <c r="B36" s="7">
        <f t="shared" si="6"/>
        <v>88016</v>
      </c>
      <c r="C36" s="7">
        <v>3478</v>
      </c>
      <c r="D36" s="7">
        <v>0</v>
      </c>
      <c r="E36" s="7">
        <v>59730</v>
      </c>
      <c r="F36" s="7">
        <v>315</v>
      </c>
      <c r="G36" s="7">
        <v>50</v>
      </c>
      <c r="H36" s="12">
        <v>1272</v>
      </c>
      <c r="I36" s="12">
        <v>3360</v>
      </c>
      <c r="J36" s="12">
        <v>8447</v>
      </c>
      <c r="K36" s="12">
        <v>1062</v>
      </c>
      <c r="L36" s="12">
        <v>200</v>
      </c>
      <c r="M36" s="12">
        <v>77</v>
      </c>
      <c r="N36" s="12">
        <v>1025</v>
      </c>
      <c r="O36" s="12">
        <v>2895</v>
      </c>
      <c r="P36" s="12">
        <v>3430</v>
      </c>
      <c r="Q36" s="12">
        <v>9</v>
      </c>
      <c r="R36" s="12">
        <v>90</v>
      </c>
      <c r="S36" s="12">
        <v>2100</v>
      </c>
      <c r="T36" s="12">
        <v>141</v>
      </c>
      <c r="U36" s="12">
        <v>334</v>
      </c>
      <c r="V36" s="12">
        <v>0</v>
      </c>
      <c r="W36" s="12">
        <v>0</v>
      </c>
      <c r="X36" s="12">
        <v>0</v>
      </c>
      <c r="Y36" s="12">
        <v>1</v>
      </c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x14ac:dyDescent="0.25">
      <c r="A37" s="1" t="s">
        <v>2</v>
      </c>
      <c r="B37" s="7">
        <f t="shared" si="6"/>
        <v>229822</v>
      </c>
      <c r="C37" s="7">
        <v>2137</v>
      </c>
      <c r="D37" s="7">
        <v>124</v>
      </c>
      <c r="E37" s="7">
        <v>148743</v>
      </c>
      <c r="F37" s="7">
        <v>81</v>
      </c>
      <c r="G37" s="7">
        <v>572</v>
      </c>
      <c r="H37" s="12">
        <v>8551</v>
      </c>
      <c r="I37" s="12">
        <v>26963</v>
      </c>
      <c r="J37" s="12">
        <v>14391</v>
      </c>
      <c r="K37" s="12">
        <v>5883</v>
      </c>
      <c r="L37" s="12">
        <v>2153</v>
      </c>
      <c r="M37" s="12">
        <v>444</v>
      </c>
      <c r="N37" s="12">
        <v>1229</v>
      </c>
      <c r="O37" s="12">
        <v>5737</v>
      </c>
      <c r="P37" s="12">
        <v>4768</v>
      </c>
      <c r="Q37" s="12">
        <v>13</v>
      </c>
      <c r="R37" s="12">
        <v>495</v>
      </c>
      <c r="S37" s="12">
        <v>5597</v>
      </c>
      <c r="T37" s="12">
        <v>944</v>
      </c>
      <c r="U37" s="12">
        <v>974</v>
      </c>
      <c r="V37" s="12">
        <v>2</v>
      </c>
      <c r="W37" s="12">
        <v>0</v>
      </c>
      <c r="X37" s="12">
        <v>0</v>
      </c>
      <c r="Y37" s="12">
        <v>21</v>
      </c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x14ac:dyDescent="0.25">
      <c r="A38" s="1" t="s">
        <v>3</v>
      </c>
      <c r="B38" s="7">
        <f t="shared" si="6"/>
        <v>9844</v>
      </c>
      <c r="C38" s="7">
        <v>137</v>
      </c>
      <c r="D38" s="7">
        <v>1</v>
      </c>
      <c r="E38" s="7">
        <v>715</v>
      </c>
      <c r="F38" s="7">
        <v>0</v>
      </c>
      <c r="G38" s="7">
        <v>6</v>
      </c>
      <c r="H38" s="12">
        <v>1510</v>
      </c>
      <c r="I38" s="12">
        <v>1236</v>
      </c>
      <c r="J38" s="12">
        <v>493</v>
      </c>
      <c r="K38" s="12">
        <v>282</v>
      </c>
      <c r="L38" s="12">
        <v>172</v>
      </c>
      <c r="M38" s="12">
        <v>86</v>
      </c>
      <c r="N38" s="12">
        <v>49</v>
      </c>
      <c r="O38" s="12">
        <v>753</v>
      </c>
      <c r="P38" s="12">
        <v>335</v>
      </c>
      <c r="Q38" s="12">
        <v>1</v>
      </c>
      <c r="R38" s="12">
        <v>217</v>
      </c>
      <c r="S38" s="12">
        <v>36</v>
      </c>
      <c r="T38" s="12">
        <v>408</v>
      </c>
      <c r="U38" s="12">
        <v>3360</v>
      </c>
      <c r="V38" s="12">
        <v>0</v>
      </c>
      <c r="W38" s="12">
        <v>0</v>
      </c>
      <c r="X38" s="12">
        <v>0</v>
      </c>
      <c r="Y38" s="12">
        <v>47</v>
      </c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x14ac:dyDescent="0.25">
      <c r="A39" s="1" t="s">
        <v>4</v>
      </c>
      <c r="B39" s="7">
        <f t="shared" si="6"/>
        <v>778</v>
      </c>
      <c r="C39" s="7">
        <v>2</v>
      </c>
      <c r="D39" s="7">
        <v>0</v>
      </c>
      <c r="E39" s="7">
        <v>22</v>
      </c>
      <c r="F39" s="7">
        <v>0</v>
      </c>
      <c r="G39" s="7">
        <v>1</v>
      </c>
      <c r="H39" s="12">
        <v>25</v>
      </c>
      <c r="I39" s="12">
        <v>61</v>
      </c>
      <c r="J39" s="12">
        <v>16</v>
      </c>
      <c r="K39" s="12">
        <v>26</v>
      </c>
      <c r="L39" s="12">
        <v>13</v>
      </c>
      <c r="M39" s="12">
        <v>2</v>
      </c>
      <c r="N39" s="12">
        <v>13</v>
      </c>
      <c r="O39" s="12">
        <v>40</v>
      </c>
      <c r="P39" s="12">
        <v>48</v>
      </c>
      <c r="Q39" s="12">
        <v>0</v>
      </c>
      <c r="R39" s="12">
        <v>10</v>
      </c>
      <c r="S39" s="12">
        <v>2</v>
      </c>
      <c r="T39" s="12">
        <v>11</v>
      </c>
      <c r="U39" s="12">
        <v>20</v>
      </c>
      <c r="V39" s="12">
        <v>0</v>
      </c>
      <c r="W39" s="12">
        <v>0</v>
      </c>
      <c r="X39" s="12">
        <v>0</v>
      </c>
      <c r="Y39" s="12">
        <v>466</v>
      </c>
      <c r="Z39" s="22"/>
      <c r="AA39" s="22"/>
      <c r="AB39" s="22"/>
      <c r="AC39" s="22"/>
      <c r="AD39" s="22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x14ac:dyDescent="0.25">
      <c r="A40" s="4" t="s">
        <v>5</v>
      </c>
      <c r="B40" s="8">
        <f t="shared" si="6"/>
        <v>411061</v>
      </c>
      <c r="C40" s="9">
        <f>SUM(C34:C39)</f>
        <v>6656</v>
      </c>
      <c r="D40" s="9">
        <f t="shared" ref="D40:Y40" si="7">SUM(D34:D39)</f>
        <v>177</v>
      </c>
      <c r="E40" s="9">
        <f t="shared" si="7"/>
        <v>215048</v>
      </c>
      <c r="F40" s="9">
        <f t="shared" si="7"/>
        <v>439</v>
      </c>
      <c r="G40" s="9">
        <f t="shared" si="7"/>
        <v>673</v>
      </c>
      <c r="H40" s="9">
        <f t="shared" si="7"/>
        <v>18232</v>
      </c>
      <c r="I40" s="9">
        <f t="shared" si="7"/>
        <v>55463</v>
      </c>
      <c r="J40" s="9">
        <f t="shared" si="7"/>
        <v>26131</v>
      </c>
      <c r="K40" s="9">
        <f t="shared" si="7"/>
        <v>23800</v>
      </c>
      <c r="L40" s="9">
        <f t="shared" si="7"/>
        <v>3680</v>
      </c>
      <c r="M40" s="9">
        <f t="shared" si="7"/>
        <v>1374</v>
      </c>
      <c r="N40" s="9">
        <f t="shared" si="7"/>
        <v>3393</v>
      </c>
      <c r="O40" s="9">
        <f t="shared" si="7"/>
        <v>14653</v>
      </c>
      <c r="P40" s="9">
        <f t="shared" si="7"/>
        <v>11691</v>
      </c>
      <c r="Q40" s="9">
        <f t="shared" si="7"/>
        <v>49</v>
      </c>
      <c r="R40" s="9">
        <f t="shared" si="7"/>
        <v>3362</v>
      </c>
      <c r="S40" s="9">
        <f t="shared" si="7"/>
        <v>8763</v>
      </c>
      <c r="T40" s="9">
        <f t="shared" si="7"/>
        <v>5830</v>
      </c>
      <c r="U40" s="9">
        <f t="shared" si="7"/>
        <v>10983</v>
      </c>
      <c r="V40" s="9">
        <f t="shared" si="7"/>
        <v>7</v>
      </c>
      <c r="W40" s="9">
        <f t="shared" si="7"/>
        <v>1</v>
      </c>
      <c r="X40" s="9">
        <f t="shared" si="7"/>
        <v>4</v>
      </c>
      <c r="Y40" s="9">
        <f t="shared" si="7"/>
        <v>652</v>
      </c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x14ac:dyDescent="0.25">
      <c r="A41" s="29" t="s">
        <v>40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x14ac:dyDescent="0.25">
      <c r="A42" s="1">
        <v>1</v>
      </c>
      <c r="B42" s="5">
        <f t="shared" ref="B42:B48" si="8">SUM(C42:Y42)</f>
        <v>21765540.380000006</v>
      </c>
      <c r="C42" s="5">
        <v>77389.83</v>
      </c>
      <c r="D42" s="5">
        <v>30656.16</v>
      </c>
      <c r="E42" s="5">
        <v>518633.85</v>
      </c>
      <c r="F42" s="5">
        <v>24182.95</v>
      </c>
      <c r="G42" s="5">
        <v>7771.71</v>
      </c>
      <c r="H42" s="2">
        <v>288785.96999999997</v>
      </c>
      <c r="I42" s="2">
        <v>7570167.3200000003</v>
      </c>
      <c r="J42" s="2">
        <v>352837.2</v>
      </c>
      <c r="K42" s="2">
        <v>6533063.79</v>
      </c>
      <c r="L42" s="2">
        <v>175991.86</v>
      </c>
      <c r="M42" s="2">
        <v>98323.34</v>
      </c>
      <c r="N42" s="2">
        <v>437370.94</v>
      </c>
      <c r="O42" s="2">
        <v>603844.91</v>
      </c>
      <c r="P42" s="2">
        <v>922533.55</v>
      </c>
      <c r="Q42" s="2">
        <v>6493.8</v>
      </c>
      <c r="R42" s="2">
        <v>759764.34</v>
      </c>
      <c r="S42" s="2">
        <v>332614.62</v>
      </c>
      <c r="T42" s="2">
        <v>2187514.67</v>
      </c>
      <c r="U42" s="2">
        <v>826559.69</v>
      </c>
      <c r="V42" s="2">
        <v>0</v>
      </c>
      <c r="W42" s="2">
        <v>0</v>
      </c>
      <c r="X42" s="2">
        <v>1172.44</v>
      </c>
      <c r="Y42" s="2">
        <v>9867.44</v>
      </c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x14ac:dyDescent="0.25">
      <c r="A43" s="1">
        <v>2</v>
      </c>
      <c r="B43" s="5">
        <f t="shared" si="8"/>
        <v>18344817.060000002</v>
      </c>
      <c r="C43" s="5">
        <v>350160</v>
      </c>
      <c r="D43" s="5">
        <v>0</v>
      </c>
      <c r="E43" s="5">
        <v>2095980</v>
      </c>
      <c r="F43" s="5">
        <v>3720</v>
      </c>
      <c r="G43" s="5">
        <v>9840</v>
      </c>
      <c r="H43" s="2">
        <v>3011409</v>
      </c>
      <c r="I43" s="2">
        <v>3753225.33</v>
      </c>
      <c r="J43" s="2">
        <v>741180</v>
      </c>
      <c r="K43" s="2">
        <v>1762748.73</v>
      </c>
      <c r="L43" s="2">
        <v>366720</v>
      </c>
      <c r="M43" s="2">
        <v>214470</v>
      </c>
      <c r="N43" s="2">
        <v>93960</v>
      </c>
      <c r="O43" s="2">
        <v>1821384</v>
      </c>
      <c r="P43" s="2">
        <v>684990</v>
      </c>
      <c r="Q43" s="2">
        <v>4380</v>
      </c>
      <c r="R43" s="2">
        <v>457380</v>
      </c>
      <c r="S43" s="2">
        <v>182760</v>
      </c>
      <c r="T43" s="2">
        <v>449010</v>
      </c>
      <c r="U43" s="2">
        <v>2295000</v>
      </c>
      <c r="V43" s="2">
        <v>2340</v>
      </c>
      <c r="W43" s="2">
        <v>420</v>
      </c>
      <c r="X43" s="2">
        <v>0</v>
      </c>
      <c r="Y43" s="2">
        <v>43740</v>
      </c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x14ac:dyDescent="0.25">
      <c r="A44" s="1" t="s">
        <v>1</v>
      </c>
      <c r="B44" s="5">
        <f t="shared" si="8"/>
        <v>37261882.319999993</v>
      </c>
      <c r="C44" s="5">
        <v>621544.88</v>
      </c>
      <c r="D44" s="5">
        <v>0</v>
      </c>
      <c r="E44" s="5">
        <v>26981503.629999999</v>
      </c>
      <c r="F44" s="5">
        <v>106363.71</v>
      </c>
      <c r="G44" s="5">
        <v>12410.42</v>
      </c>
      <c r="H44" s="2">
        <v>557822.52</v>
      </c>
      <c r="I44" s="2">
        <v>1572342.48</v>
      </c>
      <c r="J44" s="2">
        <v>2329244.67</v>
      </c>
      <c r="K44" s="2">
        <v>417007.1</v>
      </c>
      <c r="L44" s="2">
        <v>118197.37</v>
      </c>
      <c r="M44" s="2">
        <v>45245.22</v>
      </c>
      <c r="N44" s="2">
        <v>500492.98</v>
      </c>
      <c r="O44" s="2">
        <v>1235668.98</v>
      </c>
      <c r="P44" s="2">
        <v>1300924.94</v>
      </c>
      <c r="Q44" s="2">
        <v>3497.91</v>
      </c>
      <c r="R44" s="2">
        <v>40948.11</v>
      </c>
      <c r="S44" s="2">
        <v>1206413.18</v>
      </c>
      <c r="T44" s="2">
        <v>70790.2</v>
      </c>
      <c r="U44" s="2">
        <v>141205.07999999999</v>
      </c>
      <c r="V44" s="2">
        <v>0</v>
      </c>
      <c r="W44" s="2">
        <v>0</v>
      </c>
      <c r="X44" s="2">
        <v>0</v>
      </c>
      <c r="Y44" s="2">
        <v>258.94</v>
      </c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x14ac:dyDescent="0.25">
      <c r="A45" s="1" t="s">
        <v>2</v>
      </c>
      <c r="B45" s="5">
        <f t="shared" si="8"/>
        <v>60420890.18999999</v>
      </c>
      <c r="C45" s="5">
        <v>668132.02</v>
      </c>
      <c r="D45" s="5">
        <v>28068.01</v>
      </c>
      <c r="E45" s="5">
        <v>34632748.07</v>
      </c>
      <c r="F45" s="5">
        <v>17213.93</v>
      </c>
      <c r="G45" s="5">
        <v>147472.4</v>
      </c>
      <c r="H45" s="2">
        <v>2945908.49</v>
      </c>
      <c r="I45" s="2">
        <v>7992139.6900000004</v>
      </c>
      <c r="J45" s="2">
        <v>4856600.7699999996</v>
      </c>
      <c r="K45" s="2">
        <v>1943374.84</v>
      </c>
      <c r="L45" s="2">
        <v>661021.11</v>
      </c>
      <c r="M45" s="2">
        <v>109209.36</v>
      </c>
      <c r="N45" s="2">
        <v>379022.75</v>
      </c>
      <c r="O45" s="2">
        <v>1885607.61</v>
      </c>
      <c r="P45" s="2">
        <v>1486953.87</v>
      </c>
      <c r="Q45" s="2">
        <v>4620</v>
      </c>
      <c r="R45" s="2">
        <v>145294</v>
      </c>
      <c r="S45" s="2">
        <v>1798262.11</v>
      </c>
      <c r="T45" s="2">
        <v>384674.4</v>
      </c>
      <c r="U45" s="2">
        <v>327760.21000000002</v>
      </c>
      <c r="V45" s="2">
        <v>472.73</v>
      </c>
      <c r="W45" s="2">
        <v>0</v>
      </c>
      <c r="X45" s="2">
        <v>0</v>
      </c>
      <c r="Y45" s="2">
        <v>6333.82</v>
      </c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x14ac:dyDescent="0.25">
      <c r="A46" s="1" t="s">
        <v>3</v>
      </c>
      <c r="B46" s="5">
        <f t="shared" si="8"/>
        <v>2070840</v>
      </c>
      <c r="C46" s="5">
        <v>28980</v>
      </c>
      <c r="D46" s="5">
        <v>210</v>
      </c>
      <c r="E46" s="5">
        <v>150570</v>
      </c>
      <c r="F46" s="5">
        <v>0</v>
      </c>
      <c r="G46" s="5">
        <v>1260</v>
      </c>
      <c r="H46" s="2">
        <v>318885</v>
      </c>
      <c r="I46" s="2">
        <v>259770</v>
      </c>
      <c r="J46" s="2">
        <v>103530</v>
      </c>
      <c r="K46" s="2">
        <v>59550</v>
      </c>
      <c r="L46" s="2">
        <v>36015</v>
      </c>
      <c r="M46" s="2">
        <v>18060</v>
      </c>
      <c r="N46" s="2">
        <v>10380</v>
      </c>
      <c r="O46" s="2">
        <v>158025</v>
      </c>
      <c r="P46" s="2">
        <v>70350</v>
      </c>
      <c r="Q46" s="2">
        <v>210</v>
      </c>
      <c r="R46" s="2">
        <v>45675</v>
      </c>
      <c r="S46" s="2">
        <v>7560</v>
      </c>
      <c r="T46" s="2">
        <v>85680</v>
      </c>
      <c r="U46" s="2">
        <v>706155</v>
      </c>
      <c r="V46" s="2">
        <v>0</v>
      </c>
      <c r="W46" s="2">
        <v>0</v>
      </c>
      <c r="X46" s="2">
        <v>0</v>
      </c>
      <c r="Y46" s="2">
        <v>9975</v>
      </c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x14ac:dyDescent="0.25">
      <c r="A47" s="1" t="s">
        <v>4</v>
      </c>
      <c r="B47" s="5">
        <f t="shared" si="8"/>
        <v>163485</v>
      </c>
      <c r="C47" s="5">
        <v>420</v>
      </c>
      <c r="D47" s="5">
        <v>0</v>
      </c>
      <c r="E47" s="5">
        <v>4620</v>
      </c>
      <c r="F47" s="5">
        <v>0</v>
      </c>
      <c r="G47" s="5">
        <v>210</v>
      </c>
      <c r="H47" s="2">
        <v>5250</v>
      </c>
      <c r="I47" s="2">
        <v>12810</v>
      </c>
      <c r="J47" s="2">
        <v>3360</v>
      </c>
      <c r="K47" s="2">
        <v>5460</v>
      </c>
      <c r="L47" s="2">
        <v>2730</v>
      </c>
      <c r="M47" s="2">
        <v>420</v>
      </c>
      <c r="N47" s="2">
        <v>2730</v>
      </c>
      <c r="O47" s="2">
        <v>8400</v>
      </c>
      <c r="P47" s="2">
        <v>10080</v>
      </c>
      <c r="Q47" s="2">
        <v>0</v>
      </c>
      <c r="R47" s="2">
        <v>2100</v>
      </c>
      <c r="S47" s="2">
        <v>420</v>
      </c>
      <c r="T47" s="2">
        <v>2310</v>
      </c>
      <c r="U47" s="2">
        <v>4200</v>
      </c>
      <c r="V47" s="2">
        <v>0</v>
      </c>
      <c r="W47" s="2">
        <v>0</v>
      </c>
      <c r="X47" s="2">
        <v>0</v>
      </c>
      <c r="Y47" s="2">
        <v>97965</v>
      </c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x14ac:dyDescent="0.25">
      <c r="A48" s="4" t="s">
        <v>5</v>
      </c>
      <c r="B48" s="6">
        <f t="shared" si="8"/>
        <v>140027454.94999996</v>
      </c>
      <c r="C48" s="6">
        <f>SUM(C42:C47)</f>
        <v>1746626.73</v>
      </c>
      <c r="D48" s="6">
        <f t="shared" ref="D48:Y48" si="9">SUM(D42:D47)</f>
        <v>58934.17</v>
      </c>
      <c r="E48" s="6">
        <f t="shared" si="9"/>
        <v>64384055.549999997</v>
      </c>
      <c r="F48" s="6">
        <f t="shared" si="9"/>
        <v>151480.59</v>
      </c>
      <c r="G48" s="6">
        <f t="shared" si="9"/>
        <v>178964.53</v>
      </c>
      <c r="H48" s="6">
        <f t="shared" si="9"/>
        <v>7128060.9800000004</v>
      </c>
      <c r="I48" s="6">
        <f t="shared" si="9"/>
        <v>21160454.82</v>
      </c>
      <c r="J48" s="6">
        <f t="shared" si="9"/>
        <v>8386752.6399999997</v>
      </c>
      <c r="K48" s="6">
        <f t="shared" si="9"/>
        <v>10721204.459999999</v>
      </c>
      <c r="L48" s="6">
        <f t="shared" si="9"/>
        <v>1360675.3399999999</v>
      </c>
      <c r="M48" s="6">
        <f t="shared" si="9"/>
        <v>485727.91999999993</v>
      </c>
      <c r="N48" s="6">
        <f t="shared" si="9"/>
        <v>1423956.67</v>
      </c>
      <c r="O48" s="6">
        <f t="shared" si="9"/>
        <v>5712930.5</v>
      </c>
      <c r="P48" s="6">
        <f t="shared" si="9"/>
        <v>4475832.3600000003</v>
      </c>
      <c r="Q48" s="6">
        <f t="shared" si="9"/>
        <v>19201.71</v>
      </c>
      <c r="R48" s="6">
        <f t="shared" si="9"/>
        <v>1451161.45</v>
      </c>
      <c r="S48" s="6">
        <f t="shared" si="9"/>
        <v>3528029.91</v>
      </c>
      <c r="T48" s="6">
        <f t="shared" si="9"/>
        <v>3179979.27</v>
      </c>
      <c r="U48" s="6">
        <f t="shared" si="9"/>
        <v>4300879.9800000004</v>
      </c>
      <c r="V48" s="6">
        <f t="shared" si="9"/>
        <v>2812.73</v>
      </c>
      <c r="W48" s="6">
        <f t="shared" si="9"/>
        <v>420</v>
      </c>
      <c r="X48" s="6">
        <f t="shared" si="9"/>
        <v>1172.44</v>
      </c>
      <c r="Y48" s="6">
        <f t="shared" si="9"/>
        <v>168140.2</v>
      </c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</row>
    <row r="49" spans="1:64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</row>
    <row r="50" spans="1:64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</row>
    <row r="51" spans="1:64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</row>
    <row r="52" spans="1:64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</row>
    <row r="54" spans="1:64" x14ac:dyDescent="0.25">
      <c r="A54" s="26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x14ac:dyDescent="0.25">
      <c r="A55" s="26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64" x14ac:dyDescent="0.2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64" x14ac:dyDescent="0.25">
      <c r="A57" s="26"/>
      <c r="B57" s="24"/>
      <c r="C57" s="25"/>
      <c r="D57" s="25"/>
      <c r="E57" s="25"/>
      <c r="F57" s="25"/>
      <c r="G57" s="25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64" x14ac:dyDescent="0.25">
      <c r="A58" s="26"/>
      <c r="B58" s="24"/>
      <c r="C58" s="25"/>
      <c r="D58" s="25"/>
      <c r="E58" s="25"/>
      <c r="F58" s="25"/>
      <c r="G58" s="25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64" x14ac:dyDescent="0.25">
      <c r="A59" s="26"/>
      <c r="B59" s="24"/>
      <c r="C59" s="25"/>
      <c r="D59" s="25"/>
      <c r="E59" s="25"/>
      <c r="F59" s="25"/>
      <c r="G59" s="25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64" x14ac:dyDescent="0.25">
      <c r="A60" s="26"/>
      <c r="B60" s="24"/>
      <c r="C60" s="25"/>
      <c r="D60" s="25"/>
      <c r="E60" s="25"/>
      <c r="F60" s="25"/>
      <c r="G60" s="2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64" x14ac:dyDescent="0.25">
      <c r="A61" s="26"/>
      <c r="B61" s="24"/>
      <c r="C61" s="25"/>
      <c r="D61" s="25"/>
      <c r="E61" s="25"/>
      <c r="F61" s="25"/>
      <c r="G61" s="2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64" x14ac:dyDescent="0.25">
      <c r="A62" s="28"/>
    </row>
    <row r="63" spans="1:64" x14ac:dyDescent="0.25">
      <c r="A63" s="28"/>
    </row>
    <row r="64" spans="1:64" x14ac:dyDescent="0.25">
      <c r="A64" s="28"/>
    </row>
    <row r="65" spans="1:1" x14ac:dyDescent="0.25">
      <c r="A65" s="28"/>
    </row>
  </sheetData>
  <mergeCells count="11">
    <mergeCell ref="A41:Y41"/>
    <mergeCell ref="A7:A8"/>
    <mergeCell ref="B7:B8"/>
    <mergeCell ref="A2:Y2"/>
    <mergeCell ref="A3:Y3"/>
    <mergeCell ref="C7:Y7"/>
    <mergeCell ref="A9:Y9"/>
    <mergeCell ref="A17:Y17"/>
    <mergeCell ref="A25:Y25"/>
    <mergeCell ref="A33:Y33"/>
    <mergeCell ref="A5:K5"/>
  </mergeCells>
  <pageMargins left="0.25" right="0.25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Tabulka 1</vt:lpstr>
      <vt:lpstr>Tabulka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Komadel Ján</dc:creator>
  <cp:lastModifiedBy>Vojtechová Barbara</cp:lastModifiedBy>
  <cp:lastPrinted>2020-06-08T10:15:35Z</cp:lastPrinted>
  <dcterms:created xsi:type="dcterms:W3CDTF">2020-05-25T13:30:15Z</dcterms:created>
  <dcterms:modified xsi:type="dcterms:W3CDTF">2020-06-11T12:13:02Z</dcterms:modified>
</cp:coreProperties>
</file>