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charts/chart12.xml" ContentType="application/vnd.openxmlformats-officedocument.drawingml.chart+xml"/>
  <Override PartName="/xl/charts/style4.xml" ContentType="application/vnd.ms-office.chartstyle+xml"/>
  <Override PartName="/xl/charts/colors4.xml" ContentType="application/vnd.ms-office.chartcolorstyle+xml"/>
  <Override PartName="/xl/charts/chart13.xml" ContentType="application/vnd.openxmlformats-officedocument.drawingml.chart+xml"/>
  <Override PartName="/xl/charts/style5.xml" ContentType="application/vnd.ms-office.chartstyle+xml"/>
  <Override PartName="/xl/charts/colors5.xml" ContentType="application/vnd.ms-office.chartcolorstyle+xml"/>
  <Override PartName="/xl/charts/chart14.xml" ContentType="application/vnd.openxmlformats-officedocument.drawingml.chart+xml"/>
  <Override PartName="/xl/charts/style6.xml" ContentType="application/vnd.ms-office.chartstyle+xml"/>
  <Override PartName="/xl/charts/colors6.xml" ContentType="application/vnd.ms-office.chartcolorstyle+xml"/>
  <Override PartName="/xl/charts/chart15.xml" ContentType="application/vnd.openxmlformats-officedocument.drawingml.chart+xml"/>
  <Override PartName="/xl/theme/themeOverride1.xml" ContentType="application/vnd.openxmlformats-officedocument.themeOverride+xml"/>
  <Override PartName="/xl/charts/chart16.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xml"/>
  <Override PartName="/xl/charts/chart17.xml" ContentType="application/vnd.openxmlformats-officedocument.drawingml.chart+xml"/>
  <Override PartName="/xl/drawings/drawing5.xml" ContentType="application/vnd.openxmlformats-officedocument.drawing+xml"/>
  <Override PartName="/xl/charts/chart18.xml" ContentType="application/vnd.openxmlformats-officedocument.drawingml.chart+xml"/>
  <Override PartName="/xl/drawings/drawing6.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style7.xml" ContentType="application/vnd.ms-office.chartstyle+xml"/>
  <Override PartName="/xl/charts/colors7.xml" ContentType="application/vnd.ms-office.chartcolorstyle+xml"/>
  <Override PartName="/xl/drawings/drawing7.xml" ContentType="application/vnd.openxmlformats-officedocument.drawing+xml"/>
  <Override PartName="/xl/charts/chart23.xml" ContentType="application/vnd.openxmlformats-officedocument.drawingml.chart+xml"/>
  <Override PartName="/xl/charts/style8.xml" ContentType="application/vnd.ms-office.chartstyle+xml"/>
  <Override PartName="/xl/charts/colors8.xml" ContentType="application/vnd.ms-office.chartcolorstyle+xml"/>
  <Override PartName="/xl/charts/chart24.xml" ContentType="application/vnd.openxmlformats-officedocument.drawingml.chart+xml"/>
  <Override PartName="/xl/charts/style9.xml" ContentType="application/vnd.ms-office.chartstyle+xml"/>
  <Override PartName="/xl/charts/colors9.xml" ContentType="application/vnd.ms-office.chartcolorstyle+xml"/>
  <Override PartName="/xl/charts/chart25.xml" ContentType="application/vnd.openxmlformats-officedocument.drawingml.chart+xml"/>
  <Override PartName="/xl/charts/style10.xml" ContentType="application/vnd.ms-office.chartstyle+xml"/>
  <Override PartName="/xl/charts/colors10.xml" ContentType="application/vnd.ms-office.chartcolorstyle+xml"/>
  <Override PartName="/xl/charts/chart26.xml" ContentType="application/vnd.openxmlformats-officedocument.drawingml.chart+xml"/>
  <Override PartName="/xl/charts/style11.xml" ContentType="application/vnd.ms-office.chartstyle+xml"/>
  <Override PartName="/xl/charts/colors11.xml" ContentType="application/vnd.ms-office.chartcolorstyle+xml"/>
  <Override PartName="/xl/charts/chart27.xml" ContentType="application/vnd.openxmlformats-officedocument.drawingml.chart+xml"/>
  <Override PartName="/xl/charts/style12.xml" ContentType="application/vnd.ms-office.chartstyle+xml"/>
  <Override PartName="/xl/charts/colors12.xml" ContentType="application/vnd.ms-office.chartcolorstyle+xml"/>
  <Override PartName="/xl/charts/chart28.xml" ContentType="application/vnd.openxmlformats-officedocument.drawingml.chart+xml"/>
  <Override PartName="/xl/charts/style13.xml" ContentType="application/vnd.ms-office.chartstyle+xml"/>
  <Override PartName="/xl/charts/colors13.xml" ContentType="application/vnd.ms-office.chartcolorstyle+xml"/>
  <Override PartName="/xl/charts/chart29.xml" ContentType="application/vnd.openxmlformats-officedocument.drawingml.chart+xml"/>
  <Override PartName="/xl/charts/style14.xml" ContentType="application/vnd.ms-office.chartstyle+xml"/>
  <Override PartName="/xl/charts/colors14.xml" ContentType="application/vnd.ms-office.chartcolorstyle+xml"/>
  <Override PartName="/xl/charts/chart30.xml" ContentType="application/vnd.openxmlformats-officedocument.drawingml.chart+xml"/>
  <Override PartName="/xl/charts/style15.xml" ContentType="application/vnd.ms-office.chartstyle+xml"/>
  <Override PartName="/xl/charts/colors15.xml" ContentType="application/vnd.ms-office.chartcolorstyle+xml"/>
  <Override PartName="/xl/charts/chart31.xml" ContentType="application/vnd.openxmlformats-officedocument.drawingml.chart+xml"/>
  <Override PartName="/xl/charts/style16.xml" ContentType="application/vnd.ms-office.chartstyle+xml"/>
  <Override PartName="/xl/charts/colors16.xml" ContentType="application/vnd.ms-office.chartcolorstyle+xml"/>
  <Override PartName="/xl/charts/chart32.xml" ContentType="application/vnd.openxmlformats-officedocument.drawingml.chart+xml"/>
  <Override PartName="/xl/charts/style17.xml" ContentType="application/vnd.ms-office.chartstyle+xml"/>
  <Override PartName="/xl/charts/colors17.xml" ContentType="application/vnd.ms-office.chartcolorstyle+xml"/>
  <Override PartName="/xl/charts/chart33.xml" ContentType="application/vnd.openxmlformats-officedocument.drawingml.chart+xml"/>
  <Override PartName="/xl/charts/style18.xml" ContentType="application/vnd.ms-office.chartstyle+xml"/>
  <Override PartName="/xl/charts/colors18.xml" ContentType="application/vnd.ms-office.chartcolorstyle+xml"/>
  <Override PartName="/xl/charts/chart34.xml" ContentType="application/vnd.openxmlformats-officedocument.drawingml.chart+xml"/>
  <Override PartName="/xl/charts/style19.xml" ContentType="application/vnd.ms-office.chartstyle+xml"/>
  <Override PartName="/xl/charts/colors19.xml" ContentType="application/vnd.ms-office.chartcolorstyle+xml"/>
  <Override PartName="/xl/charts/chart35.xml" ContentType="application/vnd.openxmlformats-officedocument.drawingml.chart+xml"/>
  <Override PartName="/xl/charts/style20.xml" ContentType="application/vnd.ms-office.chartstyle+xml"/>
  <Override PartName="/xl/charts/colors20.xml" ContentType="application/vnd.ms-office.chartcolorstyle+xml"/>
  <Override PartName="/xl/charts/chart36.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8.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theme/themeOverride3.xml" ContentType="application/vnd.openxmlformats-officedocument.themeOverride+xml"/>
  <Override PartName="/xl/drawings/drawing9.xml" ContentType="application/vnd.openxmlformats-officedocument.drawing+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drawings/drawing10.xml" ContentType="application/vnd.openxmlformats-officedocument.drawing+xml"/>
  <Override PartName="/xl/charts/chart43.xml" ContentType="application/vnd.openxmlformats-officedocument.drawingml.chart+xml"/>
  <Override PartName="/xl/drawings/drawing11.xml" ContentType="application/vnd.openxmlformats-officedocument.drawing+xml"/>
  <Override PartName="/xl/charts/chart44.xml" ContentType="application/vnd.openxmlformats-officedocument.drawingml.chart+xml"/>
  <Override PartName="/xl/drawings/drawing12.xml" ContentType="application/vnd.openxmlformats-officedocument.drawing+xml"/>
  <Override PartName="/xl/charts/chart45.xml" ContentType="application/vnd.openxmlformats-officedocument.drawingml.chart+xml"/>
  <Override PartName="/xl/charts/chart46.xml" ContentType="application/vnd.openxmlformats-officedocument.drawingml.chart+xml"/>
  <Override PartName="/xl/charts/style22.xml" ContentType="application/vnd.ms-office.chartstyle+xml"/>
  <Override PartName="/xl/charts/colors2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ojtechova\Moje_dokumenty\ine materialy\SoSSS2019\sprava 2019 na web\"/>
    </mc:Choice>
  </mc:AlternateContent>
  <bookViews>
    <workbookView xWindow="0" yWindow="0" windowWidth="20505" windowHeight="11235" tabRatio="909"/>
  </bookViews>
  <sheets>
    <sheet name="OBSAH" sheetId="25" r:id="rId1"/>
    <sheet name="K3.1 Sociálne poistenie" sheetId="4" r:id="rId2"/>
    <sheet name="K3.2 Dôchodkové sporenie" sheetId="35" r:id="rId3"/>
    <sheet name="K3.3 Štátna sociálna podpora" sheetId="5" r:id="rId4"/>
    <sheet name="K3.4 Sociálna pomoc" sheetId="9" r:id="rId5"/>
    <sheet name="K3.4.3 Náhradné výživné" sheetId="10" r:id="rId6"/>
    <sheet name="K3.4.4 Sociálpráv.ochrana detí" sheetId="11" r:id="rId7"/>
    <sheet name="K3.4.6 ŤZP a kompenzácie" sheetId="12" r:id="rId8"/>
    <sheet name="K3.4.7 a 8 Soc.služby a dotácie" sheetId="13" r:id="rId9"/>
    <sheet name="K3.4.9 ESSPROS príjmy" sheetId="14" r:id="rId10"/>
    <sheet name="K3.4.9 ESSPROS výdavky" sheetId="16" r:id="rId11"/>
    <sheet name="K3.4.9 ESSPROS testované dávky" sheetId="31" r:id="rId12"/>
    <sheet name="K3.4.9 ESSPROS dôchodky" sheetId="29" r:id="rId13"/>
    <sheet name="K3.5 ESF a EFRO" sheetId="21" r:id="rId14"/>
    <sheet name="Príloha ku kapitole 3 - 1.časť" sheetId="22" r:id="rId15"/>
    <sheet name="Príloha ku kapitole 3 - 2.časť" sheetId="23" r:id="rId16"/>
    <sheet name="Príloha ku kapitole 3 - 3.časť" sheetId="32" r:id="rId17"/>
    <sheet name="Príloha ku kapitole 3 - 4.časť" sheetId="37" r:id="rId18"/>
  </sheets>
  <externalReferences>
    <externalReference r:id="rId19"/>
  </externalReferences>
  <definedNames>
    <definedName name="_xlnm._FilterDatabase" localSheetId="0" hidden="1">OBSAH!$A$3:$F$123</definedName>
    <definedName name="_ftn1" localSheetId="1">'K3.1 Sociálne poistenie'!#REF!</definedName>
    <definedName name="_ftn1" localSheetId="2">'K3.2 Dôchodkové sporenie'!#REF!</definedName>
    <definedName name="_ftnref1" localSheetId="1">'K3.1 Sociálne poistenie'!#REF!</definedName>
    <definedName name="_ftnref1" localSheetId="2">'K3.2 Dôchodkové sporenie'!#REF!</definedName>
    <definedName name="_Toc313879697" localSheetId="14">'Príloha ku kapitole 3 - 1.časť'!$B$60</definedName>
    <definedName name="_Toc313879698" localSheetId="14">'Príloha ku kapitole 3 - 1.časť'!$B$74</definedName>
    <definedName name="_Toc313879699" localSheetId="14">'Príloha ku kapitole 3 - 1.časť'!$B$93</definedName>
    <definedName name="_Toc313879700" localSheetId="14">'Príloha ku kapitole 3 - 1.časť'!$B$108</definedName>
    <definedName name="_Toc313879809" localSheetId="0">OBSAH!#REF!</definedName>
    <definedName name="_Toc313879810" localSheetId="0">OBSAH!#REF!</definedName>
    <definedName name="_Toc325438292" localSheetId="0">OBSAH!#REF!</definedName>
    <definedName name="_Toc356482789" localSheetId="0">OBSAH!#REF!</definedName>
    <definedName name="_Toc514828152" localSheetId="0">OBSAH!$D$4</definedName>
    <definedName name="_Toc514828180" localSheetId="0">OBSAH!#REF!</definedName>
    <definedName name="doplnena">'[1]dane a odvody z dávok'!$A$83:$H$112</definedName>
    <definedName name="PocOby">'[1]poberatelia dôchodkov'!$K$12:$O$45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77" i="9" l="1"/>
  <c r="L131" i="9" l="1"/>
  <c r="L132" i="9"/>
  <c r="L133" i="9"/>
  <c r="L134" i="9"/>
  <c r="L135" i="9"/>
  <c r="L136" i="9"/>
  <c r="L137" i="9"/>
  <c r="L138" i="9"/>
  <c r="L139" i="9"/>
  <c r="L140" i="9"/>
  <c r="L141" i="9"/>
  <c r="L130" i="9"/>
  <c r="H69" i="9" l="1"/>
  <c r="I69" i="9"/>
  <c r="J69" i="9"/>
  <c r="K69" i="9"/>
  <c r="L69" i="9"/>
  <c r="M69" i="9"/>
  <c r="N57" i="9"/>
  <c r="N58" i="9"/>
  <c r="N59" i="9"/>
  <c r="N60" i="9"/>
  <c r="N61" i="9"/>
  <c r="N62" i="9"/>
  <c r="G265" i="13" l="1"/>
  <c r="F265" i="13"/>
  <c r="H264" i="13"/>
  <c r="H263" i="13"/>
  <c r="H262" i="13"/>
  <c r="E54" i="13"/>
  <c r="F54" i="13"/>
  <c r="H261" i="13"/>
  <c r="H260" i="13"/>
  <c r="H259" i="13"/>
  <c r="H258" i="13"/>
  <c r="H257" i="13"/>
  <c r="H256" i="13"/>
  <c r="H255" i="13"/>
  <c r="H254" i="13"/>
  <c r="H253" i="13"/>
  <c r="H252" i="13"/>
  <c r="H251" i="13"/>
  <c r="H250" i="13"/>
  <c r="H249" i="13"/>
  <c r="H248" i="13"/>
  <c r="H247" i="13"/>
  <c r="H246" i="13"/>
  <c r="E7" i="13"/>
  <c r="G229" i="9"/>
  <c r="H230" i="9"/>
  <c r="G232" i="9"/>
  <c r="H233" i="9"/>
  <c r="H234" i="9"/>
  <c r="G237" i="9"/>
  <c r="H238" i="9"/>
  <c r="H239" i="9"/>
  <c r="G240" i="9"/>
  <c r="H241" i="9"/>
  <c r="H242" i="9"/>
  <c r="G225" i="9"/>
  <c r="H226" i="9"/>
  <c r="G220" i="9"/>
  <c r="G222" i="9"/>
  <c r="H223" i="9"/>
  <c r="H219" i="9"/>
  <c r="G241" i="9"/>
  <c r="H240" i="9"/>
  <c r="G239" i="9"/>
  <c r="H236" i="9"/>
  <c r="G236" i="9"/>
  <c r="H235" i="9"/>
  <c r="G235" i="9"/>
  <c r="G233" i="9"/>
  <c r="H231" i="9"/>
  <c r="G231" i="9"/>
  <c r="H229" i="9"/>
  <c r="H228" i="9"/>
  <c r="G228" i="9"/>
  <c r="H227" i="9"/>
  <c r="G227" i="9"/>
  <c r="G226" i="9"/>
  <c r="H225" i="9"/>
  <c r="H224" i="9"/>
  <c r="G224" i="9"/>
  <c r="H222" i="9"/>
  <c r="H221" i="9"/>
  <c r="G221" i="9"/>
  <c r="I177" i="9"/>
  <c r="H220" i="9"/>
  <c r="G219" i="9"/>
  <c r="G230" i="9"/>
  <c r="G238" i="9"/>
  <c r="G242" i="9"/>
  <c r="G223" i="9"/>
  <c r="O50" i="14"/>
  <c r="O52" i="14"/>
  <c r="O51" i="14"/>
  <c r="O55" i="14"/>
  <c r="O54" i="14"/>
  <c r="O53" i="14"/>
  <c r="O56" i="14"/>
  <c r="O57" i="14"/>
  <c r="H275" i="22"/>
  <c r="I274" i="22" s="1"/>
  <c r="I273" i="22"/>
  <c r="I272" i="22"/>
  <c r="H125" i="9"/>
  <c r="J80" i="9"/>
  <c r="J81" i="9"/>
  <c r="J82" i="9"/>
  <c r="J83" i="9"/>
  <c r="J84" i="9"/>
  <c r="N110" i="12"/>
  <c r="P110" i="12"/>
  <c r="N111" i="12"/>
  <c r="O111" i="12"/>
  <c r="Q110" i="12"/>
  <c r="R110" i="12"/>
  <c r="O110" i="12"/>
  <c r="P111" i="12"/>
  <c r="R111" i="12"/>
  <c r="Q111" i="12"/>
  <c r="J53" i="11"/>
  <c r="K53" i="11"/>
  <c r="L53" i="11"/>
  <c r="M53" i="11"/>
  <c r="AI53" i="11"/>
  <c r="AH53" i="11"/>
  <c r="AG53" i="11"/>
  <c r="AF53" i="11"/>
  <c r="AE53" i="11"/>
  <c r="AD53" i="11"/>
  <c r="AC53" i="11"/>
  <c r="AB53" i="11"/>
  <c r="AA53" i="11"/>
  <c r="Z53" i="11"/>
  <c r="Y53" i="11"/>
  <c r="X53" i="11"/>
  <c r="W53" i="11"/>
  <c r="V53" i="11"/>
  <c r="U53" i="11"/>
  <c r="T53" i="11"/>
  <c r="S53" i="11"/>
  <c r="R53" i="11"/>
  <c r="Q53" i="11"/>
  <c r="P53" i="11"/>
  <c r="O53" i="11"/>
  <c r="N53" i="11"/>
  <c r="X17" i="10"/>
  <c r="W17" i="10"/>
  <c r="V17" i="10"/>
  <c r="U17" i="10"/>
  <c r="T17" i="10"/>
  <c r="S17" i="10"/>
  <c r="R17" i="10"/>
  <c r="Q17" i="10"/>
  <c r="I142" i="9"/>
  <c r="K142" i="9"/>
  <c r="J142" i="9"/>
  <c r="H142" i="9"/>
  <c r="L142" i="9"/>
  <c r="N63" i="9"/>
  <c r="N69" i="9" s="1"/>
  <c r="N64" i="9"/>
  <c r="N65" i="9"/>
  <c r="N66" i="9"/>
  <c r="N67" i="9"/>
  <c r="N68" i="9"/>
  <c r="J78" i="9"/>
  <c r="M78" i="9"/>
  <c r="J79" i="9"/>
  <c r="M79" i="9"/>
  <c r="M80" i="9"/>
  <c r="M81" i="9"/>
  <c r="M82" i="9"/>
  <c r="M83" i="9"/>
  <c r="M84" i="9"/>
  <c r="J85" i="9"/>
  <c r="M85" i="9"/>
  <c r="H107" i="9"/>
  <c r="I107" i="9"/>
  <c r="I125" i="9"/>
  <c r="J125" i="9"/>
  <c r="I271" i="22" l="1"/>
  <c r="I270" i="22"/>
  <c r="G234" i="9"/>
  <c r="H232" i="9"/>
  <c r="H237" i="9"/>
  <c r="M70" i="9"/>
  <c r="L70" i="9"/>
  <c r="K70" i="9"/>
  <c r="N70" i="9"/>
  <c r="J70" i="9"/>
  <c r="I70" i="9"/>
  <c r="H70" i="9"/>
</calcChain>
</file>

<file path=xl/sharedStrings.xml><?xml version="1.0" encoding="utf-8"?>
<sst xmlns="http://schemas.openxmlformats.org/spreadsheetml/2006/main" count="4301" uniqueCount="2335">
  <si>
    <t>Príspevky na podporu náhradnej starostlivosti</t>
  </si>
  <si>
    <t>Dávka</t>
  </si>
  <si>
    <t>Počet vyplatených dávok</t>
  </si>
  <si>
    <t xml:space="preserve">Index </t>
  </si>
  <si>
    <t>Nemocenské</t>
  </si>
  <si>
    <t>Ošetrovné</t>
  </si>
  <si>
    <t>Vyrovnávacia dávka</t>
  </si>
  <si>
    <t>Materské</t>
  </si>
  <si>
    <t>Zdroj: Sociálna poisťovňa</t>
  </si>
  <si>
    <t>Typ dôchodku</t>
  </si>
  <si>
    <t>Počty vyplácaných dôchodkov k:</t>
  </si>
  <si>
    <t>Priemerná výška (sólo) dôchodku v €:</t>
  </si>
  <si>
    <t>Starobný (sólo + v súbehu) spolu</t>
  </si>
  <si>
    <t>Vdovský (sólo+ v súbehu)</t>
  </si>
  <si>
    <t>Vdovecký (sólo+ v súbehu)</t>
  </si>
  <si>
    <t>Sirotský</t>
  </si>
  <si>
    <t>Spolu</t>
  </si>
  <si>
    <t>x</t>
  </si>
  <si>
    <t>Dôchodky neprevzaté do automatizovanej evidencie</t>
  </si>
  <si>
    <t>Dôchodky vyplácané do cudziny</t>
  </si>
  <si>
    <t>Druh dôchodku</t>
  </si>
  <si>
    <t>rok 2017</t>
  </si>
  <si>
    <t>*priemerná výška vypočítaná z úhrnnej sumy oboch vyplácaných dôchodkov</t>
  </si>
  <si>
    <t>Obdobie</t>
  </si>
  <si>
    <t>Počet prípadov</t>
  </si>
  <si>
    <t>Priemerná výška dávky v €</t>
  </si>
  <si>
    <t>Výdavky na dávku garančného poistenia v tis. €</t>
  </si>
  <si>
    <t>Január</t>
  </si>
  <si>
    <t>Február</t>
  </si>
  <si>
    <t>Marec</t>
  </si>
  <si>
    <t>Apríl</t>
  </si>
  <si>
    <t>Máj</t>
  </si>
  <si>
    <t>Jún</t>
  </si>
  <si>
    <t>Júl</t>
  </si>
  <si>
    <t>August</t>
  </si>
  <si>
    <t>September</t>
  </si>
  <si>
    <t>Október</t>
  </si>
  <si>
    <t>November</t>
  </si>
  <si>
    <t>December</t>
  </si>
  <si>
    <t>Celkom</t>
  </si>
  <si>
    <t xml:space="preserve">Priemer </t>
  </si>
  <si>
    <t>Dôchodková správcovská spoločnosť</t>
  </si>
  <si>
    <t>Dlhopisový garantovaný dôchodkový fond</t>
  </si>
  <si>
    <t>Zmiešaný negarantovaný dôchodkový fond</t>
  </si>
  <si>
    <t>Akciový negarantovaný dôchodkový fond</t>
  </si>
  <si>
    <t>Indexový negarantovaný dôchodkový fond</t>
  </si>
  <si>
    <t>Percentuálny podiel majetku</t>
  </si>
  <si>
    <t>Allianz - Slovenská d.s.s., a.s.</t>
  </si>
  <si>
    <t>AXA d.s.s., a.s.</t>
  </si>
  <si>
    <t>DSS Poštovej banky d.s.s. a.s.</t>
  </si>
  <si>
    <t>NN d.s.s., a.s.</t>
  </si>
  <si>
    <t>VÚB Generali d.s.s., a.s.</t>
  </si>
  <si>
    <t>Percentuálne podiely rozdelenia majetku v dôchodkových fondoch za všetky DSS</t>
  </si>
  <si>
    <t>Dátum</t>
  </si>
  <si>
    <t>Zmiešané n.d.f.</t>
  </si>
  <si>
    <t>Akciový n.d.f.</t>
  </si>
  <si>
    <t>Indexové n.d.f.</t>
  </si>
  <si>
    <t>Dôchodkové fondy</t>
  </si>
  <si>
    <t>Dlhopisové garantované</t>
  </si>
  <si>
    <t>Zmiešané negarantované</t>
  </si>
  <si>
    <t>Akciové negarantované</t>
  </si>
  <si>
    <t>Indexové negarantované</t>
  </si>
  <si>
    <t>Počet sporiteľov</t>
  </si>
  <si>
    <t>Percentuálny podiel sporiteľov</t>
  </si>
  <si>
    <t>Veková hranica</t>
  </si>
  <si>
    <t>% podiel</t>
  </si>
  <si>
    <t>do 20</t>
  </si>
  <si>
    <t>od 21 do 30</t>
  </si>
  <si>
    <t>od 31 do 40</t>
  </si>
  <si>
    <t>od 41 do 50</t>
  </si>
  <si>
    <t>od 51</t>
  </si>
  <si>
    <t>Zdroj: Sociálna poisťovňa; výpočet MPSVR SR</t>
  </si>
  <si>
    <t>Spoločnosť</t>
  </si>
  <si>
    <t>Počet účastníkov v sporiacej fáze</t>
  </si>
  <si>
    <t>% podiel účastníkov</t>
  </si>
  <si>
    <t>Počet účastníkov vo výplatnej fáze</t>
  </si>
  <si>
    <t>Axa d.d.s., a.s.</t>
  </si>
  <si>
    <t>DDS Tatra banky, a.s.</t>
  </si>
  <si>
    <t>Stabilita, d.d.s., a.s.</t>
  </si>
  <si>
    <t>Zdroj: Asociácia doplnkových dôchodkových spoločností; výpočet MPSVR SR</t>
  </si>
  <si>
    <t>Druh dávky</t>
  </si>
  <si>
    <t>Doplnkový starobný dôchodok</t>
  </si>
  <si>
    <t>Doplnkový výsluhový dôchodok</t>
  </si>
  <si>
    <t>Odstupné</t>
  </si>
  <si>
    <t>Predčasný výber</t>
  </si>
  <si>
    <t>Jednorazové vyrovnanie</t>
  </si>
  <si>
    <t>Majetok v príspevkových doplnkových dôchodkových fondoch (mil. €)</t>
  </si>
  <si>
    <t>Majetok vo výplatných doplnkových dôchodkových fondoch (mil. €)</t>
  </si>
  <si>
    <t>Majetok spolu (mil. €)</t>
  </si>
  <si>
    <t>Zdroj: NBS, výpočet: MPSVR SR</t>
  </si>
  <si>
    <t>rok</t>
  </si>
  <si>
    <t>Zdroj: RSD MIS, vrátane prídavkov vyplácaných do cudziny</t>
  </si>
  <si>
    <t>rok/počet</t>
  </si>
  <si>
    <t>na jedno dieťa</t>
  </si>
  <si>
    <t>na dve deti</t>
  </si>
  <si>
    <t>na tri deti</t>
  </si>
  <si>
    <t>na štyri a viac detí</t>
  </si>
  <si>
    <t>Zdroj: RSD MIS</t>
  </si>
  <si>
    <t>Graf 3.2 Počet poberateľov rodičovského príspevku</t>
  </si>
  <si>
    <t>počet poberateľov</t>
  </si>
  <si>
    <t>január</t>
  </si>
  <si>
    <t>február</t>
  </si>
  <si>
    <t>marec</t>
  </si>
  <si>
    <t>apríl</t>
  </si>
  <si>
    <t>máj</t>
  </si>
  <si>
    <t>jún</t>
  </si>
  <si>
    <t>júl</t>
  </si>
  <si>
    <t>august</t>
  </si>
  <si>
    <t>september</t>
  </si>
  <si>
    <t>október</t>
  </si>
  <si>
    <t>november</t>
  </si>
  <si>
    <t>december</t>
  </si>
  <si>
    <t>priemer</t>
  </si>
  <si>
    <t>počet poberateľov RP</t>
  </si>
  <si>
    <t>Graf 3.3 Prehľad počtu poberateľov príspevku na starostlivosť o dieťa podľa poskytovateľa starostlivosti</t>
  </si>
  <si>
    <t>Zariadenie</t>
  </si>
  <si>
    <t>Živnostník</t>
  </si>
  <si>
    <t>Iná právnická osoba</t>
  </si>
  <si>
    <t>Zariadenie - MŠ zaradená do siete škôl a školských zariadení SR</t>
  </si>
  <si>
    <t>Rodič</t>
  </si>
  <si>
    <t>Iná fyzická osoba</t>
  </si>
  <si>
    <t>Nezaradené</t>
  </si>
  <si>
    <t>Okres</t>
  </si>
  <si>
    <t>Medzilaborce</t>
  </si>
  <si>
    <t>Detva</t>
  </si>
  <si>
    <t>Poltár</t>
  </si>
  <si>
    <t>Senec</t>
  </si>
  <si>
    <t>Bratislava V</t>
  </si>
  <si>
    <t>Bratislava II</t>
  </si>
  <si>
    <t xml:space="preserve"> príspevku pri narodení dieťaťa</t>
  </si>
  <si>
    <t>spolu</t>
  </si>
  <si>
    <t>z toho vo vyššej sume</t>
  </si>
  <si>
    <t>Počet poberateľov celkom</t>
  </si>
  <si>
    <t>z toho UoZ</t>
  </si>
  <si>
    <t>Počet spoločne posudzovaných členov domácnosti</t>
  </si>
  <si>
    <t xml:space="preserve"> z toho UoZ</t>
  </si>
  <si>
    <t>Zdroj: RSD MIS, finančné prostriedky podľa Návrhu záverečného účtu kapitoly MPSVR SR, priemerná výška dávky vypočítaná z vynaložených finančných prostriedkov vyplatených v štandardnom nároku</t>
  </si>
  <si>
    <t>jednotlivec bez detí</t>
  </si>
  <si>
    <t>jednotlivec s 1-4 deťmi</t>
  </si>
  <si>
    <t>jednotlivec s 5 a viac deťmi</t>
  </si>
  <si>
    <t>dvojica bez detí</t>
  </si>
  <si>
    <t>dvojica s 1-4 deťmi</t>
  </si>
  <si>
    <t>dvojica s 5 a viac deťmi</t>
  </si>
  <si>
    <t>%</t>
  </si>
  <si>
    <t xml:space="preserve">Zdroj: RSD MIS a ŠÚ SR </t>
  </si>
  <si>
    <t>počet obyvateľov ku koncu roka</t>
  </si>
  <si>
    <t>počet SPO (december)</t>
  </si>
  <si>
    <t>podiel</t>
  </si>
  <si>
    <t>BA</t>
  </si>
  <si>
    <t>TT</t>
  </si>
  <si>
    <t>TN</t>
  </si>
  <si>
    <t>NR</t>
  </si>
  <si>
    <t>ZA</t>
  </si>
  <si>
    <t>BB</t>
  </si>
  <si>
    <t>PO</t>
  </si>
  <si>
    <t>KE</t>
  </si>
  <si>
    <t xml:space="preserve">  </t>
  </si>
  <si>
    <t>muži</t>
  </si>
  <si>
    <t>ženy</t>
  </si>
  <si>
    <t>SPOLU</t>
  </si>
  <si>
    <t>Zamestnaní</t>
  </si>
  <si>
    <t>Študujúci, ktorí poberajú rodičovský príspevok</t>
  </si>
  <si>
    <t>Výkon dobrovoľnej vojenskej služby</t>
  </si>
  <si>
    <t>Mesiac</t>
  </si>
  <si>
    <t>Rok</t>
  </si>
  <si>
    <t>Bratislavský kraj</t>
  </si>
  <si>
    <t>Trnavský kraj</t>
  </si>
  <si>
    <t>Trenčiansky kraj</t>
  </si>
  <si>
    <t>Nitriansky kraj</t>
  </si>
  <si>
    <t>Žilinský kraj</t>
  </si>
  <si>
    <t>Banskobystrický kraj</t>
  </si>
  <si>
    <t>Prešovský kraj</t>
  </si>
  <si>
    <t>Košický kraj</t>
  </si>
  <si>
    <t>plnenie školských povinností</t>
  </si>
  <si>
    <t>stravovacie návyky</t>
  </si>
  <si>
    <t>jednočlenná domácnosť</t>
  </si>
  <si>
    <t>viacčlenná domácnosť</t>
  </si>
  <si>
    <t xml:space="preserve">podiel </t>
  </si>
  <si>
    <t>Kraj</t>
  </si>
  <si>
    <t>Počet detí spolu</t>
  </si>
  <si>
    <t>Počet detí</t>
  </si>
  <si>
    <t>do 14 rokov</t>
  </si>
  <si>
    <t>vek 15 – 18 rokov</t>
  </si>
  <si>
    <t>chlapci</t>
  </si>
  <si>
    <t>dievčatá</t>
  </si>
  <si>
    <t>Zdroj: V(MPSVR SR)12-01</t>
  </si>
  <si>
    <t>Náhradná osobná starostlivosť</t>
  </si>
  <si>
    <t>Pestúnska starostlivosť</t>
  </si>
  <si>
    <t>Poručníctvo</t>
  </si>
  <si>
    <t>Zdroj: V(MPSVR SR) 12-01</t>
  </si>
  <si>
    <t>Počet akreditovaných subjektov</t>
  </si>
  <si>
    <t>Jednorazový príspevok pri zverení do náhradnej starostlivosti</t>
  </si>
  <si>
    <t>Jednorazový príspevok pri zániku náhradnej starostlivosti</t>
  </si>
  <si>
    <t>Opakovaný príspevok dieťaťu</t>
  </si>
  <si>
    <t>Opakovaný príspevok náhradnému rodičovi</t>
  </si>
  <si>
    <t>Zvýšenie opakovaného príspevku náhradnému rodičovi</t>
  </si>
  <si>
    <t>Osobitný opakovaný príspevok náhradnému rodičovi</t>
  </si>
  <si>
    <t>Zdroj: MPSVR SR</t>
  </si>
  <si>
    <t>PP na opatrovanie</t>
  </si>
  <si>
    <t>Druh preukazu</t>
  </si>
  <si>
    <t>Preukaz fyzickej osoby s ťažkým zdravotným postihnutím (bez sprievodcu)</t>
  </si>
  <si>
    <t>Preukaz fyzickej osoby s ťažkým zdravotným postihnutím so sprievodcom</t>
  </si>
  <si>
    <t>Parkovacie preukazy pre fyzickú osobu so zdravotným postihnutím</t>
  </si>
  <si>
    <t>Zdroj: MPSVR SR (RSD MIS)</t>
  </si>
  <si>
    <t>Druhy opakovaných peňažných príspevkov</t>
  </si>
  <si>
    <t>PP na prepravu</t>
  </si>
  <si>
    <t>a) choroby a poruchy uvedené v prvej skupine prílohy č.5 zákona</t>
  </si>
  <si>
    <t>b) choroby a poruchy uvedené v druhej skupine prílohy č.5 zákona</t>
  </si>
  <si>
    <t>c) choroby a poruchy uvedené v tretej skupine prílohy č.5 zákona</t>
  </si>
  <si>
    <t>a) opatruje jednu FO s ŤZP</t>
  </si>
  <si>
    <t>b) opatruje dve alebo viaceré FO s ŤZP</t>
  </si>
  <si>
    <t>c) opatruje jednu FO s ŤZP, ktorá je viac ako 20 hodín týždenne v zariadení</t>
  </si>
  <si>
    <t>d) opatruje dve alebo viaceré FO s ŤZP, ktoré sú viac ako 20 hodín týždenne v zariadení</t>
  </si>
  <si>
    <t>e) opatruje FO s ŤZP, ktorá je v zariadení viac ako 20 hodín týždenne a súčasne opatruje aj druhú FO s ŤZP, ktorá nie je v zariadení alebo je v zariadení najviac 20 hodín týždenne</t>
  </si>
  <si>
    <t>a) opatruje jednu FO s ŤZP</t>
  </si>
  <si>
    <t xml:space="preserve">Zdroj: MPSVR SR </t>
  </si>
  <si>
    <t>Druhy jednorazových peňažných príspevkov na kompenzáciu</t>
  </si>
  <si>
    <t>Maximálna výška v €</t>
  </si>
  <si>
    <t xml:space="preserve">Peňažný príspevok na kúpu pomôcky </t>
  </si>
  <si>
    <t>1 659,70</t>
  </si>
  <si>
    <t xml:space="preserve">Peňažný príspevok na výcvik používania pomôcky </t>
  </si>
  <si>
    <t xml:space="preserve">Peňažný príspevok na úpravu pomôcky </t>
  </si>
  <si>
    <t xml:space="preserve">Peňažný príspevok na kúpu zdvíhacieho zariadenia </t>
  </si>
  <si>
    <t xml:space="preserve">Peňažný príspevok na kúpu osobného motorového vozidla </t>
  </si>
  <si>
    <t xml:space="preserve">Peňažný príspevok na úpravu osobného motorového vozidla </t>
  </si>
  <si>
    <t>Úhrn peňažných príspevkov na úpravu bytu a peňažných</t>
  </si>
  <si>
    <t xml:space="preserve">príspevkov na úpravu rodinného domu v období siedmich rokov </t>
  </si>
  <si>
    <t>Peňažné príspevky na kompenzáciu</t>
  </si>
  <si>
    <t>Priemerný mesačný počet poberateľov</t>
  </si>
  <si>
    <t>Vynaložené finančné prostriedky v €</t>
  </si>
  <si>
    <t>PP poskytované FO s ŤZP</t>
  </si>
  <si>
    <t>PP na opatrovanie*</t>
  </si>
  <si>
    <t>* V uvedených počtoch figuruje každý poberateľ PP len raz, aj keď mu je poskytnutých viac príspevkov</t>
  </si>
  <si>
    <t xml:space="preserve">Zdroj: RSD MIS </t>
  </si>
  <si>
    <t>Opakované peňažné príspevky na kompenzáciu</t>
  </si>
  <si>
    <t>Priemerná mesačná výška PP v €</t>
  </si>
  <si>
    <t>PP na osobnú asistenciu</t>
  </si>
  <si>
    <t>PP na kompenzáciu zvýšených výdavkov:</t>
  </si>
  <si>
    <t>– hygienu alebo opotrebovanie šatstva, bielizne, obuvi a bytového zariadenia</t>
  </si>
  <si>
    <t>Jednorazové peňažné príspevky na kompenzáciu</t>
  </si>
  <si>
    <t>Počet poskytnutých PP*</t>
  </si>
  <si>
    <t>Priemerná výška PP v €</t>
  </si>
  <si>
    <t>PP na kúpu pomôcky</t>
  </si>
  <si>
    <t>PP na výcvik používania pomôcky</t>
  </si>
  <si>
    <t>PP na úpravu pomôcky</t>
  </si>
  <si>
    <t>PP na opravu pomôcky</t>
  </si>
  <si>
    <t>PP na kúpu zdvíhacieho zariadenia</t>
  </si>
  <si>
    <t>PP na kúpu osobného motorového vozidla</t>
  </si>
  <si>
    <t>PP na úpravu osobného motorového vozidla</t>
  </si>
  <si>
    <t>PP na úpravu bytu</t>
  </si>
  <si>
    <t>PP na úpravu rodinného domu</t>
  </si>
  <si>
    <t>PP na úpravu garáže</t>
  </si>
  <si>
    <t>Vynaložené finančné prostriedky na PP SPOLU v €</t>
  </si>
  <si>
    <t>6 – 15 rokov</t>
  </si>
  <si>
    <t>16 – 25 rokov</t>
  </si>
  <si>
    <t>26 – 65 rokov</t>
  </si>
  <si>
    <t>viac ako 65 rokov</t>
  </si>
  <si>
    <t>Peňažný príspevok na opatrovanie</t>
  </si>
  <si>
    <t>Priemerný mesačný počet opatrovaných</t>
  </si>
  <si>
    <t>Priemerná mesačná výška v €</t>
  </si>
  <si>
    <t xml:space="preserve">2. FO nepoberajúca dôchodkovú dávku </t>
  </si>
  <si>
    <t>3. FO poberajúce príspevok podľa prechodného ustanovenia</t>
  </si>
  <si>
    <t>Peňažný príspevok na opatrovanie SPOLU</t>
  </si>
  <si>
    <t>65+ rokov</t>
  </si>
  <si>
    <t>Počet oznámení od verejných poskytovateľov</t>
  </si>
  <si>
    <t>Počet oznámení od neverejných poskytovateľov</t>
  </si>
  <si>
    <t>Bratislavský</t>
  </si>
  <si>
    <t>Trnavský</t>
  </si>
  <si>
    <t xml:space="preserve">Nitriansky </t>
  </si>
  <si>
    <t>Trenčiansky</t>
  </si>
  <si>
    <t>Žilinský</t>
  </si>
  <si>
    <t>Banskobystrický</t>
  </si>
  <si>
    <t>Košický</t>
  </si>
  <si>
    <t>Prešovský</t>
  </si>
  <si>
    <t>Účel poskytovania dotácií:</t>
  </si>
  <si>
    <t>Podporené projekty</t>
  </si>
  <si>
    <t>Poskytnuté finančné prostriedky v €</t>
  </si>
  <si>
    <t>Príspevky verejnej správy</t>
  </si>
  <si>
    <t>Iné príjmy</t>
  </si>
  <si>
    <t>Zamestnávatelia</t>
  </si>
  <si>
    <t>Zamestnanci</t>
  </si>
  <si>
    <t>SZČO</t>
  </si>
  <si>
    <t>Dobrovoľní platitelia</t>
  </si>
  <si>
    <t>Cyprus</t>
  </si>
  <si>
    <t>Malta</t>
  </si>
  <si>
    <t>:</t>
  </si>
  <si>
    <t>Sociálne príspevky zamestnávateľov</t>
  </si>
  <si>
    <t>Sociálne príspevky chránených osôb</t>
  </si>
  <si>
    <t>Verejná správa</t>
  </si>
  <si>
    <t>EU28</t>
  </si>
  <si>
    <t>EA19</t>
  </si>
  <si>
    <t>BE</t>
  </si>
  <si>
    <t>BG</t>
  </si>
  <si>
    <t>CZ</t>
  </si>
  <si>
    <t>DK</t>
  </si>
  <si>
    <t>DE</t>
  </si>
  <si>
    <t>EE</t>
  </si>
  <si>
    <t>IE</t>
  </si>
  <si>
    <t>GR</t>
  </si>
  <si>
    <t>ES</t>
  </si>
  <si>
    <t>FR</t>
  </si>
  <si>
    <t>HR</t>
  </si>
  <si>
    <t>IT</t>
  </si>
  <si>
    <t>CY</t>
  </si>
  <si>
    <t>LV</t>
  </si>
  <si>
    <t>LT</t>
  </si>
  <si>
    <t>LU</t>
  </si>
  <si>
    <t>HU</t>
  </si>
  <si>
    <t>MT</t>
  </si>
  <si>
    <t>NL</t>
  </si>
  <si>
    <t>AT</t>
  </si>
  <si>
    <t>PL</t>
  </si>
  <si>
    <t>PT</t>
  </si>
  <si>
    <t>RO</t>
  </si>
  <si>
    <t>SI</t>
  </si>
  <si>
    <t>SK</t>
  </si>
  <si>
    <t>FI</t>
  </si>
  <si>
    <t>SE</t>
  </si>
  <si>
    <t>UK</t>
  </si>
  <si>
    <t>Iné výdavky</t>
  </si>
  <si>
    <t>Choroba, zdravotná starostlivosť</t>
  </si>
  <si>
    <t>Invalidita</t>
  </si>
  <si>
    <t>Staroba</t>
  </si>
  <si>
    <t>Sociálne vylúčenie a bývanie</t>
  </si>
  <si>
    <t>Pozostalí</t>
  </si>
  <si>
    <t>Rodina, deti</t>
  </si>
  <si>
    <t>Nezamestnanosť</t>
  </si>
  <si>
    <t>v PPS na obyvateľa</t>
  </si>
  <si>
    <t>% z HDP</t>
  </si>
  <si>
    <t>Rodina/deti</t>
  </si>
  <si>
    <t>Bývanie</t>
  </si>
  <si>
    <t>Sociálne vylúčenie</t>
  </si>
  <si>
    <t>EU15</t>
  </si>
  <si>
    <t>Štát</t>
  </si>
  <si>
    <t>starobný</t>
  </si>
  <si>
    <t>čiastočný starobný</t>
  </si>
  <si>
    <t>invalidný</t>
  </si>
  <si>
    <t>v PPS na osobu</t>
  </si>
  <si>
    <t>% HDP</t>
  </si>
  <si>
    <t>Hrubé výdavky (% HDP)</t>
  </si>
  <si>
    <t>Netto výdavky (% HDP)</t>
  </si>
  <si>
    <t>Efektívne daňovo-odvodové zaťaženie sociálnych dávok</t>
  </si>
  <si>
    <t>Prioritná os</t>
  </si>
  <si>
    <t>Zdroj: RO OP ĽZ</t>
  </si>
  <si>
    <t>Vyplatené dávky (v tis. €)</t>
  </si>
  <si>
    <t>Zúčtovanie dávok §112, ods. 9</t>
  </si>
  <si>
    <t>Celkom výdavky ZFNP</t>
  </si>
  <si>
    <t>Vyplatené dávky (v tis. €)</t>
  </si>
  <si>
    <t>Počet prípadov zúčtovaných dávok</t>
  </si>
  <si>
    <t>Priemerná mesačná výška dávky v €</t>
  </si>
  <si>
    <t>Počet poberateľov sólo dôchodku (samostatne)</t>
  </si>
  <si>
    <t>Počet poberateľov dôchodkov vyplácaných v súbehu (s vdovským resp. vdoveckým)</t>
  </si>
  <si>
    <t xml:space="preserve">Spolu </t>
  </si>
  <si>
    <t>Starobný</t>
  </si>
  <si>
    <t>Predčasný starobný</t>
  </si>
  <si>
    <t>Vdovský – sólo</t>
  </si>
  <si>
    <t>Vdovecký- sólo</t>
  </si>
  <si>
    <t>Dôchodok manželky</t>
  </si>
  <si>
    <t>Sociálny</t>
  </si>
  <si>
    <t>ÚHRN</t>
  </si>
  <si>
    <t>Tabuľka 3 Počet poberateľov dôchodku a výška sólo dôchodkovej dávky podľa pohlavia</t>
  </si>
  <si>
    <t>Invalidný</t>
  </si>
  <si>
    <t>Vdovský (ženy) sólo</t>
  </si>
  <si>
    <t>Vdovecký (muži) sólo</t>
  </si>
  <si>
    <t>Výška dôchodku v €</t>
  </si>
  <si>
    <t>Starobný sólo + starobný vyplácaný v súbehu s vdovským a vdoveckým</t>
  </si>
  <si>
    <t>Predčasný starobný sólo + vyplácaný predčasný starobný v súbehu s vdovským a vdoveckým</t>
  </si>
  <si>
    <t>Invalidný sólo* + invalidný v súbehu s vdovským a vdoveckým</t>
  </si>
  <si>
    <t>Vdovský-sólo</t>
  </si>
  <si>
    <t>Vdovecký-sólo</t>
  </si>
  <si>
    <t>do 130</t>
  </si>
  <si>
    <t>130,1 – 200</t>
  </si>
  <si>
    <t>200,1 – 265</t>
  </si>
  <si>
    <t>nad 665,1</t>
  </si>
  <si>
    <t xml:space="preserve">* vrátane invalidných dôchodkov z mladosti </t>
  </si>
  <si>
    <t>Základný fond starobného poistenia (ZFSP)</t>
  </si>
  <si>
    <t>v tis. €</t>
  </si>
  <si>
    <t>Základný fond invalidného poistenia (ZFIP)</t>
  </si>
  <si>
    <t>Výdavky</t>
  </si>
  <si>
    <t>Vdovský</t>
  </si>
  <si>
    <t>Vdovecký</t>
  </si>
  <si>
    <t>zúčtovanie dávok §112, ods. 9 461/2003 Z. z.</t>
  </si>
  <si>
    <t>úhrn</t>
  </si>
  <si>
    <t>Štátom hradené dávky</t>
  </si>
  <si>
    <t>dôchodok manželky</t>
  </si>
  <si>
    <t>sociálny dôchodok</t>
  </si>
  <si>
    <t>zvýšenie pre bezvládnosť</t>
  </si>
  <si>
    <t>zvýšenie z dôvodu jediného zdroja príjmu</t>
  </si>
  <si>
    <t>zvýšenie dôchodku za odboj, rehabilitáciu a deportáciu</t>
  </si>
  <si>
    <t>príplatok k dôchodku politickým väzňom</t>
  </si>
  <si>
    <t>príspevok k dôchodku účasti národného boja za oslobodenie a vdovám a vdovcom po týchto osobách</t>
  </si>
  <si>
    <t>jednorazový finančný príspevok politickým väzňom podľa zákona č.462/2002 Z. z.</t>
  </si>
  <si>
    <t>príplatok za štátnu službu</t>
  </si>
  <si>
    <t>invalidný dôchodok z mladosti</t>
  </si>
  <si>
    <t>zvýšenie sumy starobného dôchodku a sumy invalidného dôchodku vyplácaného po dovŕšení dôchodkového veku na sumu minimálneho dôchodku a úhrada výdavkov spojených s konaním o nároku</t>
  </si>
  <si>
    <t>vyrovnávací príplatok</t>
  </si>
  <si>
    <t>príspevok športovému reprezentantovi</t>
  </si>
  <si>
    <t>vianočný príspevok – dopl. za predošlé roky</t>
  </si>
  <si>
    <t xml:space="preserve">Celkový úhrn </t>
  </si>
  <si>
    <t>Dávka podľa druhu</t>
  </si>
  <si>
    <t>úrazový príplatok</t>
  </si>
  <si>
    <t>úrazová renta</t>
  </si>
  <si>
    <t>jednorazové vyrovnanie</t>
  </si>
  <si>
    <t>pozostalostná úrazová renta</t>
  </si>
  <si>
    <t>jednorazové odškodnenie</t>
  </si>
  <si>
    <t>pracovná rehabilitácia a rehabilitačné</t>
  </si>
  <si>
    <t>rekvalifikácia a rekvalifikačné</t>
  </si>
  <si>
    <t>náhrada za bolesť a náhrada za sťaženie spoločenského uplatnenia</t>
  </si>
  <si>
    <t>náhrada nákladov spojených s liečením</t>
  </si>
  <si>
    <t>náhrada nákladov spojených s pohrebom</t>
  </si>
  <si>
    <t>výplata poistných plnení z minulých rokov</t>
  </si>
  <si>
    <t>zúčtovanie dávok podľa §112, ods. 8</t>
  </si>
  <si>
    <t>18 % prevod finančných prostriedkov do ZFSP za poberanie úrazovej renty</t>
  </si>
  <si>
    <t>Celkom výdavky ZFÚP</t>
  </si>
  <si>
    <t>Druh úrazovej dávky</t>
  </si>
  <si>
    <t>Priemerná výška vyplatenej dávky z ÚP v €</t>
  </si>
  <si>
    <t>Náhrada za stratu na zárobku počas PN *</t>
  </si>
  <si>
    <t>Náhrada za stratu na zárobku po skončení PN</t>
  </si>
  <si>
    <t>Náhrada za stratu na dôchodku</t>
  </si>
  <si>
    <t>Náhrada nákladov na výživu pozostalých</t>
  </si>
  <si>
    <t>Náhrada za bolesť</t>
  </si>
  <si>
    <t>Náhrada za sťaženie spoločenského uplatnenia</t>
  </si>
  <si>
    <t>Náhrada nákladov spojených s liečením</t>
  </si>
  <si>
    <t>Náhrada nákladov spojených s pohrebom</t>
  </si>
  <si>
    <t>Jednorazové odškodnenie pozostalých</t>
  </si>
  <si>
    <t>Náhrada za stratu na zárobku počas PN po 1.1.2004</t>
  </si>
  <si>
    <t>Náhrada za bolesť podľa § 99 ZSP**</t>
  </si>
  <si>
    <t>Náhrada za sťaženie spoločenského uplatnenia podľa § 99 ZSP</t>
  </si>
  <si>
    <t>Náhrada nákladov spojených s liečením podľa § 100 ZSP</t>
  </si>
  <si>
    <t>Náhrada nákladov spojených s pohrebom podľa § 101 ZSP</t>
  </si>
  <si>
    <t>Jednorazové vyrovnanie podľa § 90 ZSP</t>
  </si>
  <si>
    <t>Jednorazové odškodnenie podľa § 94 ZSP</t>
  </si>
  <si>
    <t>Úrazový príplatok podľa § 85 ZSP</t>
  </si>
  <si>
    <t>Pracovná rehabilitácia a rehabilitačné</t>
  </si>
  <si>
    <t>Rekvalifikácia a rekvalifikačné</t>
  </si>
  <si>
    <t>Úrazová renta</t>
  </si>
  <si>
    <t>Pozostalostná úrazová renta</t>
  </si>
  <si>
    <t>Zdroj : Sociálna poisťovňa</t>
  </si>
  <si>
    <t>* Dávky v 1. – 10. riadku sú vyplácané podľa právnych predpisov účinných do 31. 12. 2003</t>
  </si>
  <si>
    <t>** Dávky v 11. – 23. riadku sú vyplácané podľa zákona o sociálnom poistení (vrátane prekvalifikovaných úrazových rent)</t>
  </si>
  <si>
    <t>Tabuľka 8 Štátne dávky týkajúce sa úrazového poistenia</t>
  </si>
  <si>
    <t>Suma vyplatených dávok</t>
  </si>
  <si>
    <t>Odškodnenie prac. úrazov a chorôb z povolania zamestnancov zrušených zamestnávateľov, ktorých zakladateľom bol štát, alebo Fond národného majetku SR</t>
  </si>
  <si>
    <t>Plnenia vyplývajúce zo zodpovednosti zamestnávateľa za škodu pri pracovnom úraze a chorobe z povolania vzniknuté pred 1. aprílom 2002 u zamestnávateľa, ktorý mal podľa osobitného predpisu postavenie štátneho orgánu</t>
  </si>
  <si>
    <t>Úrazové dávky poskytované fyzickým osobám uvedeným v § 17 ods. 2 a 3 zákona o sociálnom poistení</t>
  </si>
  <si>
    <t>Zodpovednosť štátu za škodu na zdraví, ktorá vznikla vojakom povinnej vojenskej služby (plnenie podľa § 293 ods. 6)</t>
  </si>
  <si>
    <t>Výdavky ZFGP v tis. €</t>
  </si>
  <si>
    <t>na dávku garančného poistenia</t>
  </si>
  <si>
    <t>úhrada príspevkov na starobné dôchodkové sporenie</t>
  </si>
  <si>
    <t>Počet poberateľov vyplatenej dávky v nezamestnanosti</t>
  </si>
  <si>
    <t>Počet vyplatených dávok v nezamestnanosti</t>
  </si>
  <si>
    <t>Priemerná výška dávky v nezamestnanosti v €</t>
  </si>
  <si>
    <t>Celková výška výdavkov na dávky v tis. €</t>
  </si>
  <si>
    <t>Priemer</t>
  </si>
  <si>
    <t xml:space="preserve">Vekové pásma </t>
  </si>
  <si>
    <t>Pohlavie</t>
  </si>
  <si>
    <t>do 19 rokov</t>
  </si>
  <si>
    <t>20 – 24 rokov</t>
  </si>
  <si>
    <t>25 – 29 rokov</t>
  </si>
  <si>
    <t>30 – 34 rokov</t>
  </si>
  <si>
    <t>35 – 39 rokov</t>
  </si>
  <si>
    <t>40 – 44 rokov</t>
  </si>
  <si>
    <t>45 – 49 rokov</t>
  </si>
  <si>
    <t>50 – 54 rokov</t>
  </si>
  <si>
    <t>55 – 59 rokov</t>
  </si>
  <si>
    <t>nad 60 rokov</t>
  </si>
  <si>
    <t>nezistené</t>
  </si>
  <si>
    <t>do 20 rokov</t>
  </si>
  <si>
    <t>od 21 do 30 rokov</t>
  </si>
  <si>
    <t>od 31 do 40 rokov</t>
  </si>
  <si>
    <t>od 41 do 50 rokov</t>
  </si>
  <si>
    <t>od 51 rokov</t>
  </si>
  <si>
    <t>Vek</t>
  </si>
  <si>
    <t>Zdroj : Sociálna poisťovňa ; spracovanie: MPSVR SR</t>
  </si>
  <si>
    <t>Pomoc deťom týraným, sexuálne zneužívaným a šikanovaným</t>
  </si>
  <si>
    <t>Sexuálne zneužívanie</t>
  </si>
  <si>
    <t>Šikanovanie</t>
  </si>
  <si>
    <t>Využívanie na komerčné účely (pornografia, prostitúcia)</t>
  </si>
  <si>
    <t>Zanedbávanie (syndróm CAN)</t>
  </si>
  <si>
    <t>Počet evidovaných detí</t>
  </si>
  <si>
    <t>v tom</t>
  </si>
  <si>
    <t>Počet návrhov orgánu na začatie trestného stíhania</t>
  </si>
  <si>
    <t>celkovo</t>
  </si>
  <si>
    <t>Zariadenia na výkon rozhodnutia súdu</t>
  </si>
  <si>
    <t>Diagnostické centrá</t>
  </si>
  <si>
    <t>Domovy sociálnych služieb</t>
  </si>
  <si>
    <t>Reedukačné domovy</t>
  </si>
  <si>
    <t>OV</t>
  </si>
  <si>
    <t>Forma starostlivosti</t>
  </si>
  <si>
    <t>Samostatné skupiny</t>
  </si>
  <si>
    <t>Iné skupiny</t>
  </si>
  <si>
    <t>Zdroj: V(MPSVR SR) 5-01</t>
  </si>
  <si>
    <t>Počet umiestnených detí v jednotlivých formách</t>
  </si>
  <si>
    <t>v samostatnej skupine</t>
  </si>
  <si>
    <t>v iných skupinách</t>
  </si>
  <si>
    <t>Počet klientov</t>
  </si>
  <si>
    <t>Počet konzultácií</t>
  </si>
  <si>
    <t>Problematika</t>
  </si>
  <si>
    <t xml:space="preserve">Rodinná </t>
  </si>
  <si>
    <t>Rozvodová, porozvodová</t>
  </si>
  <si>
    <t>Partnerská, manželská</t>
  </si>
  <si>
    <t>Osobnostná</t>
  </si>
  <si>
    <t>Náhradná rodinná starostlivosť</t>
  </si>
  <si>
    <t>Iná/Rôzne</t>
  </si>
  <si>
    <t>Drogové a iné závislosti</t>
  </si>
  <si>
    <t>Profesionálna rodina</t>
  </si>
  <si>
    <t>Krízová intervencia</t>
  </si>
  <si>
    <t>Výchovné opatrenia</t>
  </si>
  <si>
    <t>II.</t>
  </si>
  <si>
    <t>III.</t>
  </si>
  <si>
    <t>IV.</t>
  </si>
  <si>
    <t>V.</t>
  </si>
  <si>
    <t>VI.</t>
  </si>
  <si>
    <t>(v €)</t>
  </si>
  <si>
    <t>Druh zariadenia</t>
  </si>
  <si>
    <t>z toho starostlivosť poskytovaná</t>
  </si>
  <si>
    <t>celoročne</t>
  </si>
  <si>
    <t>týždenne</t>
  </si>
  <si>
    <t>denne</t>
  </si>
  <si>
    <t>Zariadenia sociálnych služieb spolu</t>
  </si>
  <si>
    <t>z toho</t>
  </si>
  <si>
    <t>zariadenie pre seniorov</t>
  </si>
  <si>
    <t>špecializované zariadenie</t>
  </si>
  <si>
    <t>denný stacionár</t>
  </si>
  <si>
    <t>zariadenie dočasnej starostlivosti o deti</t>
  </si>
  <si>
    <t>zariadenie podpo­rovaného bývania</t>
  </si>
  <si>
    <t>zariadenie núdzového bývania</t>
  </si>
  <si>
    <t>útulky</t>
  </si>
  <si>
    <t>rehabilitačné strediská</t>
  </si>
  <si>
    <t>zariadenia opatrovateľskej služby</t>
  </si>
  <si>
    <t>nocľaháreň</t>
  </si>
  <si>
    <t>domov na polceste</t>
  </si>
  <si>
    <t>zariadenie podporovaného bývania</t>
  </si>
  <si>
    <t>útulok</t>
  </si>
  <si>
    <t>rehabilitačné stredisko</t>
  </si>
  <si>
    <t xml:space="preserve">nocľaháreň </t>
  </si>
  <si>
    <t>Druh zariadenia / zriaďovateľ</t>
  </si>
  <si>
    <t>bežné výdavky</t>
  </si>
  <si>
    <t>mzdové náklady</t>
  </si>
  <si>
    <t>povinné sociálne poistenie</t>
  </si>
  <si>
    <t>obstaranie majetku</t>
  </si>
  <si>
    <t>na zdravot-nú starostli-vosť</t>
  </si>
  <si>
    <t>na zdravotnú starostli-vosť</t>
  </si>
  <si>
    <t>domov na pol ceste</t>
  </si>
  <si>
    <t>Počet služieb</t>
  </si>
  <si>
    <t>Počet prijímateľov</t>
  </si>
  <si>
    <t>Zamestnanci poskytovateľov (v prepočítaných stavoch)</t>
  </si>
  <si>
    <t>nízkoprahové denné centrum</t>
  </si>
  <si>
    <t>pomoc pri osobnej starostlivosti o dieťa</t>
  </si>
  <si>
    <t>sprievodcovská a predčitateľská služba</t>
  </si>
  <si>
    <t>tlmočnícka služba</t>
  </si>
  <si>
    <t>sprostredkovanie tlmočníckej služby</t>
  </si>
  <si>
    <t>sprostredkovanie osobnej asistencie</t>
  </si>
  <si>
    <t>požičiavanie pomôcok</t>
  </si>
  <si>
    <t>monitorovanie a signalizácia potreby pomoci</t>
  </si>
  <si>
    <t>denné centrum</t>
  </si>
  <si>
    <t>integračné centrum</t>
  </si>
  <si>
    <t>jedáleň</t>
  </si>
  <si>
    <t>práčovňa</t>
  </si>
  <si>
    <t>stredisko osobnej hygieny</t>
  </si>
  <si>
    <t>komunitné centrum</t>
  </si>
  <si>
    <t>podpora samostatného bývania</t>
  </si>
  <si>
    <t>služba včasnej intervencie</t>
  </si>
  <si>
    <t>terénna sociálna služba krízovej intervencie</t>
  </si>
  <si>
    <t>Zariadenia pre seniorov</t>
  </si>
  <si>
    <t>Zariadenia podporovaného bývania</t>
  </si>
  <si>
    <t>Rehabilitačné strediská</t>
  </si>
  <si>
    <t>Špecializované zariadenie</t>
  </si>
  <si>
    <t>SPOLU v SR</t>
  </si>
  <si>
    <t>opatrovateľská služba</t>
  </si>
  <si>
    <t>základné sociálne poradenstvo</t>
  </si>
  <si>
    <t>špecializované sociálne poradenstvo</t>
  </si>
  <si>
    <t>sociálna rehabilitácia</t>
  </si>
  <si>
    <t>Kategória zamestnancov</t>
  </si>
  <si>
    <t xml:space="preserve">Odborní a administratívni zamestnanci </t>
  </si>
  <si>
    <t xml:space="preserve">Vychovávatelia </t>
  </si>
  <si>
    <t>Pomocní vychovávatelia</t>
  </si>
  <si>
    <t>Zamestnanci zabezpečujúci poskytovanie zdravotnej starostlivosti</t>
  </si>
  <si>
    <t>Pomocní zdravotnícki zamestnanci</t>
  </si>
  <si>
    <t>Zamestnanci vykonávajúci sociálnu agendu</t>
  </si>
  <si>
    <t>Zamestnanci vykonávajúci sociálnu prácu</t>
  </si>
  <si>
    <t>Ergoterapeuti</t>
  </si>
  <si>
    <t>Psychológovia</t>
  </si>
  <si>
    <t>Špeciálni pedagógovia</t>
  </si>
  <si>
    <t>Opatrovateľky z povolania</t>
  </si>
  <si>
    <t>Remeselní, manuálni alebo manipulační zamestnanci</t>
  </si>
  <si>
    <t>Zamestnanci stravovacích prevádzok</t>
  </si>
  <si>
    <t>Neuvedené zamestnanie</t>
  </si>
  <si>
    <t>Zdroj: PLATY (MPSVR SR) 1-02</t>
  </si>
  <si>
    <t>Územie</t>
  </si>
  <si>
    <t>Výdavky na sociálnu ochranu ako % z HDP</t>
  </si>
  <si>
    <t>Výdavky na sociálnu ochranu v PPS na obyvateľa</t>
  </si>
  <si>
    <t>Výdavky na sociálne dávky podľa účelov (v %)</t>
  </si>
  <si>
    <t>Staroba + pozostalí</t>
  </si>
  <si>
    <t>Choroba/ zdravotná starostlivosť</t>
  </si>
  <si>
    <t>Bývanie, sociálne vylúčenie</t>
  </si>
  <si>
    <t>Belgicko</t>
  </si>
  <si>
    <t>Bulharsko</t>
  </si>
  <si>
    <t>Česká republika</t>
  </si>
  <si>
    <t>Dánsko</t>
  </si>
  <si>
    <t>Nemecko</t>
  </si>
  <si>
    <t>Estónsko</t>
  </si>
  <si>
    <t>Írsko</t>
  </si>
  <si>
    <t>Grécko</t>
  </si>
  <si>
    <t>Španielsko</t>
  </si>
  <si>
    <t>Francúzsko</t>
  </si>
  <si>
    <t>Chorvátsko</t>
  </si>
  <si>
    <t>Taliansko</t>
  </si>
  <si>
    <t>Lotyšsko</t>
  </si>
  <si>
    <t>Litva</t>
  </si>
  <si>
    <t>Luxembursko</t>
  </si>
  <si>
    <t>Maďarsko</t>
  </si>
  <si>
    <t>Holandsko</t>
  </si>
  <si>
    <t>Rakúsko</t>
  </si>
  <si>
    <t>Poľsko</t>
  </si>
  <si>
    <t xml:space="preserve">Portugalsko </t>
  </si>
  <si>
    <t>Rumunsko</t>
  </si>
  <si>
    <t>Slovinsko</t>
  </si>
  <si>
    <t>Fínsko</t>
  </si>
  <si>
    <t>Švédsko</t>
  </si>
  <si>
    <t>Spojené kráľovstvo</t>
  </si>
  <si>
    <t>Zdroj: Ročný výkaz o vykonávaní poradensko-psychologických služieb</t>
  </si>
  <si>
    <t>Príjmy</t>
  </si>
  <si>
    <t>Príjmy v % HDP</t>
  </si>
  <si>
    <t>Príjmy v PPS na obyvateľa</t>
  </si>
  <si>
    <t>Štruktúra príjmov (%)</t>
  </si>
  <si>
    <t>Portugalsko</t>
  </si>
  <si>
    <t xml:space="preserve">Slovensko </t>
  </si>
  <si>
    <t>Výdavky na dôchodky spolu</t>
  </si>
  <si>
    <t>Štruktúra výdavkov na dôchodky podľa kategórií (%)</t>
  </si>
  <si>
    <t>v € na obyvateľa (stále ceny 2010)</t>
  </si>
  <si>
    <t>v % HDP</t>
  </si>
  <si>
    <t>predpokla­daný starobný</t>
  </si>
  <si>
    <t>predčasný v dôsledku zníženej pracovnej schopnosti</t>
  </si>
  <si>
    <t>pozosta­lostné</t>
  </si>
  <si>
    <t>predčasný z dôvodov trhu práce</t>
  </si>
  <si>
    <t>Slovensko</t>
  </si>
  <si>
    <t>Počet poberateľov dôchodkov*</t>
  </si>
  <si>
    <t>Podiel poberateľov dôchodkov na populáciu (%)</t>
  </si>
  <si>
    <t>úhrn*(osoby)</t>
  </si>
  <si>
    <t>muži (%)</t>
  </si>
  <si>
    <t>* Počet poberateľov dôchodkov bez dvojitého načítania</t>
  </si>
  <si>
    <t>: - údaj nie je k dispozícii</t>
  </si>
  <si>
    <t xml:space="preserve">Výdavky na sociálnu ochranu </t>
  </si>
  <si>
    <t>Sociálne dávky</t>
  </si>
  <si>
    <t>Hrubé výdavky (% HDP)</t>
  </si>
  <si>
    <t>% zdanených dávok</t>
  </si>
  <si>
    <t>% dávok, z ktorých sa platia soc. odvody</t>
  </si>
  <si>
    <t>efektívne daňovo-odvodové zaťaženie</t>
  </si>
  <si>
    <t>: - údaj nie je k dispozícii</t>
  </si>
  <si>
    <t>Popis</t>
  </si>
  <si>
    <t>Prioritná os 3 Zamestnanosť</t>
  </si>
  <si>
    <t>Prioritná os 4 Sociálne začlenenie</t>
  </si>
  <si>
    <t>Prioritná os 5 Integrácia marginalizovaných rómskych komunít</t>
  </si>
  <si>
    <t>Kód programu</t>
  </si>
  <si>
    <t>Názov programu</t>
  </si>
  <si>
    <t>Schválený rozpočet</t>
  </si>
  <si>
    <t>Upravený rozpočet</t>
  </si>
  <si>
    <t>07C</t>
  </si>
  <si>
    <t>Sociálna inklúzia</t>
  </si>
  <si>
    <t>07C0A</t>
  </si>
  <si>
    <t>Podpora sociálnych služieb</t>
  </si>
  <si>
    <t>07C0B</t>
  </si>
  <si>
    <t>OP EP pre najodkázanejšie osoby</t>
  </si>
  <si>
    <t>07C0B01</t>
  </si>
  <si>
    <t>07C01</t>
  </si>
  <si>
    <t>Pomoc v hmotnej núdzi</t>
  </si>
  <si>
    <t>07C0101</t>
  </si>
  <si>
    <t>07C0102</t>
  </si>
  <si>
    <t>07C0103</t>
  </si>
  <si>
    <t>07C0104</t>
  </si>
  <si>
    <t>07C0106</t>
  </si>
  <si>
    <t>07C02</t>
  </si>
  <si>
    <t>Podpora rodiny</t>
  </si>
  <si>
    <t>07C0201</t>
  </si>
  <si>
    <t>07C0202</t>
  </si>
  <si>
    <t>07C0206</t>
  </si>
  <si>
    <t>07C020A</t>
  </si>
  <si>
    <t>07C020B</t>
  </si>
  <si>
    <t>07C03</t>
  </si>
  <si>
    <t>Kompenzácia sociálnych dôsledkov ŤZP</t>
  </si>
  <si>
    <t>07C04</t>
  </si>
  <si>
    <t>Iniciatívy v oblasti sociálnej inklúzie</t>
  </si>
  <si>
    <t>07C040A</t>
  </si>
  <si>
    <t>07C05</t>
  </si>
  <si>
    <t>Starostlivosť o ohrozené deti</t>
  </si>
  <si>
    <t>07C0501</t>
  </si>
  <si>
    <t>07C0502</t>
  </si>
  <si>
    <t>07C0503</t>
  </si>
  <si>
    <t>07C0504</t>
  </si>
  <si>
    <t>07C06</t>
  </si>
  <si>
    <t>Nesystémové dávky sociálneho poistenia</t>
  </si>
  <si>
    <t>07C07</t>
  </si>
  <si>
    <t>Vianočný príspevok dôchodcom</t>
  </si>
  <si>
    <t>07E</t>
  </si>
  <si>
    <t>Tvorba a implementácia politík</t>
  </si>
  <si>
    <t>Riadiaca, koncepčná a výskumná činnosť</t>
  </si>
  <si>
    <t>07E0401</t>
  </si>
  <si>
    <t>07E0402</t>
  </si>
  <si>
    <t>07E0501</t>
  </si>
  <si>
    <t>Implementačná agentúra</t>
  </si>
  <si>
    <t>06G</t>
  </si>
  <si>
    <t>Ľudské zdroje</t>
  </si>
  <si>
    <t>06G04</t>
  </si>
  <si>
    <t>06G0404</t>
  </si>
  <si>
    <t>06G040J</t>
  </si>
  <si>
    <t>06G1S</t>
  </si>
  <si>
    <t>OP Ľudské zdroje 2014 - 2020 - MPSVR SR</t>
  </si>
  <si>
    <t>06G1S01</t>
  </si>
  <si>
    <t>06G1S02</t>
  </si>
  <si>
    <t>06G1S03</t>
  </si>
  <si>
    <t>06G1S04</t>
  </si>
  <si>
    <t>Podprogramy, ktoré kapitola rieši ako účastník medzirezortného programu</t>
  </si>
  <si>
    <t>0EK</t>
  </si>
  <si>
    <t>0EK0H</t>
  </si>
  <si>
    <t>0EK0H01</t>
  </si>
  <si>
    <t>0EK0H02</t>
  </si>
  <si>
    <t>0EK0H03</t>
  </si>
  <si>
    <t>06H09</t>
  </si>
  <si>
    <t>0AR05</t>
  </si>
  <si>
    <t>Výdavky spolu za kapitolu</t>
  </si>
  <si>
    <t>Zdroj: MPSVR SR, Návrh štátneho záverečného účtu</t>
  </si>
  <si>
    <t>Zdroj údajov</t>
  </si>
  <si>
    <t>Tabuľka 2</t>
  </si>
  <si>
    <t>Tabuľka 10</t>
  </si>
  <si>
    <t>Tabuľka 11</t>
  </si>
  <si>
    <t>Tabuľka 3.1</t>
  </si>
  <si>
    <t>SP</t>
  </si>
  <si>
    <t>Tabuľka 3.2</t>
  </si>
  <si>
    <t>Tabuľka 3.3</t>
  </si>
  <si>
    <t>Tabuľka 3.4</t>
  </si>
  <si>
    <t>Tabuľka 3.5</t>
  </si>
  <si>
    <t>Ročné zhodnotenie typov dôchodkových fondov</t>
  </si>
  <si>
    <t>Asociácia doplnkových dôchodkových spoločností; výpočet MPSVR SR</t>
  </si>
  <si>
    <t>NBS, výpočet: MPSVR SR</t>
  </si>
  <si>
    <t>Prídavok na dieťa</t>
  </si>
  <si>
    <t>RSD MIS, vrátane prídavkov vyplácaných do cudziny</t>
  </si>
  <si>
    <t>Poberatelia, ktorým sa poskytoval prídavok na dieťa podľa počtu detí</t>
  </si>
  <si>
    <t>RSD MIS</t>
  </si>
  <si>
    <t>Počet poberateľov rodičovského príspevku</t>
  </si>
  <si>
    <t>Prehľad počtu poberateľov príspevku na starostlivosť o dieťa podľa poskytovateľa starostlivosti</t>
  </si>
  <si>
    <t>MPSVR SR</t>
  </si>
  <si>
    <t>Podiel členov domácností v systéme pomoci v hmotnej núdzi z počtu obyvateľov v % v jednotlivých regiónoch (ku koncu roka)</t>
  </si>
  <si>
    <t>V(MPSVR SR)12-01</t>
  </si>
  <si>
    <t>Počet detí, na ktoré bol poskytnutý opakovaný príspevok dieťaťu podľa veku</t>
  </si>
  <si>
    <t>Počet platných preukazov</t>
  </si>
  <si>
    <t>MPSVR SR (RSD MIS)</t>
  </si>
  <si>
    <t>Prehľad opakovaných peňažných príspevkov na kompenzáciu</t>
  </si>
  <si>
    <t>Maximálne výšky jednorazových peňažných príspevkov na kompenzáciu</t>
  </si>
  <si>
    <t>Graf 3.15</t>
  </si>
  <si>
    <t>ŠÚ SR – ESSPROS</t>
  </si>
  <si>
    <t>Podiel prioritných osí na celkovej alokácii OP ĽZ</t>
  </si>
  <si>
    <t>RO OP ĽZ</t>
  </si>
  <si>
    <t>Príloha ku kapitole 3 - 1.časť</t>
  </si>
  <si>
    <t xml:space="preserve">Tabuľka 1 </t>
  </si>
  <si>
    <t>Príloha ku kapitole 3</t>
  </si>
  <si>
    <t xml:space="preserve">Tabuľka 3 </t>
  </si>
  <si>
    <t>Počet poberateľov dôchodku a výška sólo dôchodkovej dávky podľa pohlavia</t>
  </si>
  <si>
    <t xml:space="preserve">Tabuľka 4 </t>
  </si>
  <si>
    <t xml:space="preserve">Tabuľka 5 </t>
  </si>
  <si>
    <t xml:space="preserve">Tabuľka 6 </t>
  </si>
  <si>
    <t xml:space="preserve">Tabuľka 7 </t>
  </si>
  <si>
    <t xml:space="preserve">Tabuľka 8 </t>
  </si>
  <si>
    <t>Štátne dávky týkajúce sa úrazového poistenia</t>
  </si>
  <si>
    <t xml:space="preserve">Tabuľka 9 </t>
  </si>
  <si>
    <t xml:space="preserve">Graf 1 </t>
  </si>
  <si>
    <t xml:space="preserve">Graf 2 </t>
  </si>
  <si>
    <t>Graf 3</t>
  </si>
  <si>
    <t>Graf 4</t>
  </si>
  <si>
    <t>Príloha ku kapitole 3 - 2.časť</t>
  </si>
  <si>
    <t>Počet zariadení sociálnych služieb a ich kapacita</t>
  </si>
  <si>
    <t>Prijímatelia sociálnej služby v zariadeniach sociálnych služieb</t>
  </si>
  <si>
    <t>Výdavky zariadení sociálnych služieb</t>
  </si>
  <si>
    <t>Čerpanie výdavkov kapitoly 22 – MPSVR SR podľa programového rozpočtovania</t>
  </si>
  <si>
    <t>Názov hárku, na ktorom sa tabuľka/graf nachádza</t>
  </si>
  <si>
    <t>Číslo tabuľky/grafu v SSSO</t>
  </si>
  <si>
    <t>Názov tabuľky/grafu v SSSO</t>
  </si>
  <si>
    <t>Zoznam skratiek</t>
  </si>
  <si>
    <t>AOTP – aktívne opatrenia trhu práce</t>
  </si>
  <si>
    <t>BA – Bratislavský kraj</t>
  </si>
  <si>
    <t>BB – Banskobystrický kraj</t>
  </si>
  <si>
    <t>BPaI – Burza práce a informácií</t>
  </si>
  <si>
    <t>COICOP – klasifikácia individuálnej spotreby podľa spôsobu použitia</t>
  </si>
  <si>
    <t>d. f. – dôchodkový fond</t>
  </si>
  <si>
    <t>DDS, d. d. s. – doplnková dôchodková spoločnosť</t>
  </si>
  <si>
    <t>DI – deinštitucionalizácia</t>
  </si>
  <si>
    <t>DOP – dopytovo-orientovaný projekt</t>
  </si>
  <si>
    <t>DSS, d. s. s. – dôchodková správcovská spoločnosť</t>
  </si>
  <si>
    <t>EHP – Európsky hospodársky priestor</t>
  </si>
  <si>
    <t>EK – Európska komisia</t>
  </si>
  <si>
    <t>ESF – Európsky sociálny fond</t>
  </si>
  <si>
    <t>ESSPROS – Európsky systém jednotných štatistík sociálnej ochrany</t>
  </si>
  <si>
    <t>EÚ – Európska únia</t>
  </si>
  <si>
    <t>EU SILC – štatistické zisťovanie o príjmoch a životných podmienkach domácností (European Union Statistics on Income and Living Conditions)</t>
  </si>
  <si>
    <t>EU15 – prvých 15 členských štátov Európskej únie (Belgicko, Dánsko, Nemecko, Írsko, Grécko, Španielsko, Francúzsko, Taliansko, Luxembursko, Holandsko, Rakúsko, Portugalsko, Fínsko, Švédsko, Veľká Británia)</t>
  </si>
  <si>
    <t>FKNM – finančná kontrola na mieste</t>
  </si>
  <si>
    <t>FO – fyzická osoba</t>
  </si>
  <si>
    <t>HDP – hrubý domáci produkt</t>
  </si>
  <si>
    <t>CHD – chránená dielňa</t>
  </si>
  <si>
    <t>CHP – chránené pracovisko</t>
  </si>
  <si>
    <t>ISTP – Internetový sprievodca trhu práce</t>
  </si>
  <si>
    <t>KE – Košický kraj</t>
  </si>
  <si>
    <t>KZVS – kolektívna zmluva vyššieho stupňa</t>
  </si>
  <si>
    <t>MEN – miera evidovanej nezamestnanosti</t>
  </si>
  <si>
    <t>MF SR – Ministerstvo financií Slovenskej republiky</t>
  </si>
  <si>
    <t>mil. – milión</t>
  </si>
  <si>
    <t>mld. – miliarda</t>
  </si>
  <si>
    <t>MRK – marginalizované rómske komunity</t>
  </si>
  <si>
    <t>NACE, SK NACE Rev. 2 – štatistická klasifikácia ekonomických činností</t>
  </si>
  <si>
    <t>NBS – Národná banka Slovenska</t>
  </si>
  <si>
    <t>NP – národný projekt</t>
  </si>
  <si>
    <t>NR – Nitriansky kraj</t>
  </si>
  <si>
    <t>OMK – Otvorená metóda koordinácie</t>
  </si>
  <si>
    <t>OP ĽZ – Operačný program Ľudské zdroje</t>
  </si>
  <si>
    <t>OPS – odborné poradenské služby</t>
  </si>
  <si>
    <t>OZP – občan so zdravotným postihnutím</t>
  </si>
  <si>
    <t>p. b. – percentuálny bod</t>
  </si>
  <si>
    <t>PM – pracovné miesto</t>
  </si>
  <si>
    <t>PO – Prešovský kraj</t>
  </si>
  <si>
    <t>PP – peňažný príspevok</t>
  </si>
  <si>
    <t xml:space="preserve">RO – riadiaci orgán </t>
  </si>
  <si>
    <t>RPPS – referát poradensko-psychologických služieb</t>
  </si>
  <si>
    <t xml:space="preserve">RSD MIS – riadenie sociálnych dávok – manažérsky informačný systém </t>
  </si>
  <si>
    <t>SOŠ – stredná odborná škola</t>
  </si>
  <si>
    <t>SR – Slovenská republika</t>
  </si>
  <si>
    <t>SŠ – stredná škola</t>
  </si>
  <si>
    <t>SZČO – samostatne zárobkovo činná osoba</t>
  </si>
  <si>
    <t>SŽM – suma životného minima</t>
  </si>
  <si>
    <t>ŠÚ SR – Štatistický úrad Slovenskej republiky</t>
  </si>
  <si>
    <t>tis. – tisíc</t>
  </si>
  <si>
    <t>TN – Trenčiansky kraj</t>
  </si>
  <si>
    <t>TT – Trnavský kraj</t>
  </si>
  <si>
    <t>ŤZP – ťažko zdravotne postihnutý(í)/ ťažké zdravotné postihnutie</t>
  </si>
  <si>
    <t>UoZ – uchádzač o zamestnanie</t>
  </si>
  <si>
    <t>VPM – voľné pracovné miesto</t>
  </si>
  <si>
    <t>VŠ – vysoká škola</t>
  </si>
  <si>
    <t xml:space="preserve">VZPS – výberové zisťovanie pracovných síl </t>
  </si>
  <si>
    <t>WI – intenzita práce (work intensity)</t>
  </si>
  <si>
    <t>Z. z. – Zbierka zákonov</t>
  </si>
  <si>
    <t>ZA – Žilinský kraj</t>
  </si>
  <si>
    <t>ZoZ – záujemca o zamestnanie</t>
  </si>
  <si>
    <t>Infotabuľka:</t>
  </si>
  <si>
    <t>Infotabuľka</t>
  </si>
  <si>
    <t>SP, spracovanie: MPSVR SR</t>
  </si>
  <si>
    <t>RSD MIS, mapový podklad: Úrad geodézie kartografie a katastra SR</t>
  </si>
  <si>
    <t>RSD MIS, ŠÚ SR, mapový podklad: Úrad geodézie kartografie a katastra SR</t>
  </si>
  <si>
    <t>V(MPSVR SR) 5-01</t>
  </si>
  <si>
    <t>PLATY (MPSVR SR) 1-02</t>
  </si>
  <si>
    <t>RO, ITMS</t>
  </si>
  <si>
    <t>MPSVR SR, Návrh štátneho záverečného účtu</t>
  </si>
  <si>
    <t>mesiac/rok</t>
  </si>
  <si>
    <t>PRÍSPEVKY K DÁVKE V HMOTNEJ NÚDZI</t>
  </si>
  <si>
    <t>AKTIVAČNÝ PRÍSPEVOK</t>
  </si>
  <si>
    <t>PRÍSPEVOK NA NEZAOPATRENÉ DIEŤA</t>
  </si>
  <si>
    <t>PRÍSPEVOK NA BÝVANIE</t>
  </si>
  <si>
    <t>OSOBITNÝ PRÍSPEVOK</t>
  </si>
  <si>
    <t>- prvých 6 kalendárnych mesiacov</t>
  </si>
  <si>
    <t>126,14 €</t>
  </si>
  <si>
    <t>- ďalších 6 kalendárnych mesiacov</t>
  </si>
  <si>
    <t>63,07 €</t>
  </si>
  <si>
    <t>-  jednotlivec</t>
  </si>
  <si>
    <t>-  jednotlivec s dieťaťom alebo najviac so štyrmi deťmi</t>
  </si>
  <si>
    <t>-  jednotlivec s viac ako štyrmi deťmi</t>
  </si>
  <si>
    <t>-  dvojica bez detí</t>
  </si>
  <si>
    <t>-  dvojica s dieťaťom alebo najviac so štyrmi deťmi</t>
  </si>
  <si>
    <t>-  dvojica s viac ako štyrmi deťmi</t>
  </si>
  <si>
    <t>-  jednočlenná domácnosť</t>
  </si>
  <si>
    <t>-  viacčlenná domácnosť</t>
  </si>
  <si>
    <t>0 - 4</t>
  </si>
  <si>
    <t xml:space="preserve">5 - 9 </t>
  </si>
  <si>
    <t>15 - 19</t>
  </si>
  <si>
    <t>20 - 24</t>
  </si>
  <si>
    <t>25 - 29</t>
  </si>
  <si>
    <t>30 - 34</t>
  </si>
  <si>
    <t>35 - 39</t>
  </si>
  <si>
    <t>40 - 44</t>
  </si>
  <si>
    <t>45 - 49</t>
  </si>
  <si>
    <t>50 - 54</t>
  </si>
  <si>
    <t>55 - 59</t>
  </si>
  <si>
    <t>60 a viac</t>
  </si>
  <si>
    <t>10 - 14</t>
  </si>
  <si>
    <t>vek v rokoch</t>
  </si>
  <si>
    <t>Výška ochranného príspevku</t>
  </si>
  <si>
    <t>Aktivačné príspevky spolu</t>
  </si>
  <si>
    <t>Osvojenie (zverené do predosvojiteľskej starostlivosti)</t>
  </si>
  <si>
    <t>Obdobie/vek</t>
  </si>
  <si>
    <t>*PP na opatrovanie je poskytovaný fyzickej osobe, ktorá opatruje FO s ŤZP</t>
  </si>
  <si>
    <t>Peňažný príspevok na kompenzáciu zvýšených výdavkov</t>
  </si>
  <si>
    <t>– na podporu rozvoja sociálnych služieb a na podporu vykonávania opatrení sociálnoprávnej ochrany detí a sociálnej kurately</t>
  </si>
  <si>
    <t>– na podporu rekondičných aktivít, členstva v medzi­národných organizáciách, podporu edičnej činnosti a humanitárnej pomoci právnickým osobám</t>
  </si>
  <si>
    <t>– na podporu humanitárnej pomoci (fyzické osoby)</t>
  </si>
  <si>
    <t>Skratka</t>
  </si>
  <si>
    <t>Spojené kráľovstvo Veľkej Británie a Severného Írska</t>
  </si>
  <si>
    <t>Akciové d.f.</t>
  </si>
  <si>
    <t>Zmiešané d.f.</t>
  </si>
  <si>
    <t>Dlhopisové d.f.</t>
  </si>
  <si>
    <t>Indexové d.f.</t>
  </si>
  <si>
    <t>počet sporiteľov</t>
  </si>
  <si>
    <t>v %</t>
  </si>
  <si>
    <t>Bratislava I</t>
  </si>
  <si>
    <t>Bratislava III</t>
  </si>
  <si>
    <t>Bratislava IV</t>
  </si>
  <si>
    <t>Malacky</t>
  </si>
  <si>
    <t>Pezinok</t>
  </si>
  <si>
    <t>Dunajská Streda</t>
  </si>
  <si>
    <t>Galanta</t>
  </si>
  <si>
    <t>Hlohovec</t>
  </si>
  <si>
    <t>Piešťany</t>
  </si>
  <si>
    <t>Senica</t>
  </si>
  <si>
    <t>Skalica</t>
  </si>
  <si>
    <t>Trnava</t>
  </si>
  <si>
    <t>Bánovce nad Bebravou</t>
  </si>
  <si>
    <t>Myjava</t>
  </si>
  <si>
    <t>Nové Mesto nad Váhom</t>
  </si>
  <si>
    <t>Partizánske</t>
  </si>
  <si>
    <t>Považská Bystrica</t>
  </si>
  <si>
    <t>Prievidza</t>
  </si>
  <si>
    <t>Púchov</t>
  </si>
  <si>
    <t>Trenčín</t>
  </si>
  <si>
    <t>Komárno</t>
  </si>
  <si>
    <t>Levice</t>
  </si>
  <si>
    <t>Nitra</t>
  </si>
  <si>
    <t>Nové Zámky</t>
  </si>
  <si>
    <t>Šaľa</t>
  </si>
  <si>
    <t>Topoľčany</t>
  </si>
  <si>
    <t>Zlaté Moravce</t>
  </si>
  <si>
    <t>Bytča</t>
  </si>
  <si>
    <t>Čadca</t>
  </si>
  <si>
    <t>Dolný Kubín</t>
  </si>
  <si>
    <t>Kysucké Nové Mesto</t>
  </si>
  <si>
    <t>Liptovský Mikuláš</t>
  </si>
  <si>
    <t>Martin</t>
  </si>
  <si>
    <t>Námestovo</t>
  </si>
  <si>
    <t>Ružomberok</t>
  </si>
  <si>
    <t>Turčianske Teplice</t>
  </si>
  <si>
    <t>Tvrdošín</t>
  </si>
  <si>
    <t>Žilina</t>
  </si>
  <si>
    <t>Banská Bystrica</t>
  </si>
  <si>
    <t>Banská Štiavnica</t>
  </si>
  <si>
    <t>Brezno</t>
  </si>
  <si>
    <t>Krupina</t>
  </si>
  <si>
    <t>Lučenec</t>
  </si>
  <si>
    <t>Revúca</t>
  </si>
  <si>
    <t>Rimavská Sobota</t>
  </si>
  <si>
    <t>Veľký Krtíš</t>
  </si>
  <si>
    <t>Zvolen</t>
  </si>
  <si>
    <t>Žarnovica</t>
  </si>
  <si>
    <t>Žiar nad Hronom</t>
  </si>
  <si>
    <t>Bardejov</t>
  </si>
  <si>
    <t>Humenné</t>
  </si>
  <si>
    <t>Kežmarok</t>
  </si>
  <si>
    <t>Levoča</t>
  </si>
  <si>
    <t>Poprad</t>
  </si>
  <si>
    <t>Prešov</t>
  </si>
  <si>
    <t>Sabinov</t>
  </si>
  <si>
    <t>Snina</t>
  </si>
  <si>
    <t>Stará Ľubovňa</t>
  </si>
  <si>
    <t>Stropkov</t>
  </si>
  <si>
    <t>Svidník</t>
  </si>
  <si>
    <t>Vranov nad Topľou</t>
  </si>
  <si>
    <t>Gelnica</t>
  </si>
  <si>
    <t>Košice I</t>
  </si>
  <si>
    <t>Košice II</t>
  </si>
  <si>
    <t>Košice III</t>
  </si>
  <si>
    <t>Košice IV</t>
  </si>
  <si>
    <t>Michalovce</t>
  </si>
  <si>
    <t>Rožňava</t>
  </si>
  <si>
    <t>Sobrance</t>
  </si>
  <si>
    <t>Spišská Nová Ves</t>
  </si>
  <si>
    <t>Trebišov</t>
  </si>
  <si>
    <t>Číselný kód</t>
  </si>
  <si>
    <t>Úplný názov</t>
  </si>
  <si>
    <t>Skrátený názov</t>
  </si>
  <si>
    <t>Značka</t>
  </si>
  <si>
    <t>Okres Bratislava I</t>
  </si>
  <si>
    <t>B1</t>
  </si>
  <si>
    <t>Okres Bratislava II</t>
  </si>
  <si>
    <t>B2</t>
  </si>
  <si>
    <t>Okres Bratislava III</t>
  </si>
  <si>
    <t>B3</t>
  </si>
  <si>
    <t>Okres Bratislava IV</t>
  </si>
  <si>
    <t>B4</t>
  </si>
  <si>
    <t>Okres Bratislava V</t>
  </si>
  <si>
    <t>B5</t>
  </si>
  <si>
    <t>Okres Malacky</t>
  </si>
  <si>
    <t>MA</t>
  </si>
  <si>
    <t>Okres Pezinok</t>
  </si>
  <si>
    <t>PK</t>
  </si>
  <si>
    <t>Okres Senec</t>
  </si>
  <si>
    <t>SC</t>
  </si>
  <si>
    <t>Okres Dunajská Streda</t>
  </si>
  <si>
    <t>DS</t>
  </si>
  <si>
    <t>Okres Galanta</t>
  </si>
  <si>
    <t>GA</t>
  </si>
  <si>
    <t>Okres Hlohovec</t>
  </si>
  <si>
    <t>HC</t>
  </si>
  <si>
    <t>Okres Piešťany</t>
  </si>
  <si>
    <t>PN</t>
  </si>
  <si>
    <t>Okres Senica</t>
  </si>
  <si>
    <t>Okres Skalica</t>
  </si>
  <si>
    <t>Okres Trnava</t>
  </si>
  <si>
    <t>Okres Bánovce nad Bebravou</t>
  </si>
  <si>
    <t>BN</t>
  </si>
  <si>
    <t>Okres Iľava</t>
  </si>
  <si>
    <t>Iľava</t>
  </si>
  <si>
    <t>IL</t>
  </si>
  <si>
    <t>Okres Myjava</t>
  </si>
  <si>
    <t>MY</t>
  </si>
  <si>
    <t>Okres Nové Mesto nad Váhom</t>
  </si>
  <si>
    <t>NM</t>
  </si>
  <si>
    <t>Okres Partizánske</t>
  </si>
  <si>
    <t>PE</t>
  </si>
  <si>
    <t>Okres Považská Bystrica</t>
  </si>
  <si>
    <t>PB</t>
  </si>
  <si>
    <t>Okres Prievidza</t>
  </si>
  <si>
    <t>PD</t>
  </si>
  <si>
    <t>Okres Púchov</t>
  </si>
  <si>
    <t>PU</t>
  </si>
  <si>
    <t>Okres Trenčín</t>
  </si>
  <si>
    <t>Okres Komárno</t>
  </si>
  <si>
    <t>KN</t>
  </si>
  <si>
    <t>Okres Levice</t>
  </si>
  <si>
    <t>Okres Nitra</t>
  </si>
  <si>
    <t>Okres Nové Zámky</t>
  </si>
  <si>
    <t>NZ</t>
  </si>
  <si>
    <t>Okres Šaľa</t>
  </si>
  <si>
    <t>SA</t>
  </si>
  <si>
    <t>Okres Topoľčany</t>
  </si>
  <si>
    <t>TO</t>
  </si>
  <si>
    <t>Okres Zlaté Moravce</t>
  </si>
  <si>
    <t>ZM</t>
  </si>
  <si>
    <t>Okres Bytča</t>
  </si>
  <si>
    <t>BY</t>
  </si>
  <si>
    <t>Okres Čadca</t>
  </si>
  <si>
    <t>CA</t>
  </si>
  <si>
    <t>Okres Dolný Kubín</t>
  </si>
  <si>
    <t>Okres Kysucké Nové Mesto</t>
  </si>
  <si>
    <t>KM</t>
  </si>
  <si>
    <t>Okres Liptovský Mikuláš</t>
  </si>
  <si>
    <t>LM</t>
  </si>
  <si>
    <t>Okres Martin</t>
  </si>
  <si>
    <t>Okres Námestovo</t>
  </si>
  <si>
    <t>NO</t>
  </si>
  <si>
    <t>Okres Ružomberok</t>
  </si>
  <si>
    <t>RK</t>
  </si>
  <si>
    <t>Okres Turčianske Teplice</t>
  </si>
  <si>
    <t>TR</t>
  </si>
  <si>
    <t>Okres Tvrdošín</t>
  </si>
  <si>
    <t>TS</t>
  </si>
  <si>
    <t>Okres Žilina</t>
  </si>
  <si>
    <t>Okres Banská Bystrica</t>
  </si>
  <si>
    <t>Okres Banská Štiavnica</t>
  </si>
  <si>
    <t>BS</t>
  </si>
  <si>
    <t>Okres Brezno</t>
  </si>
  <si>
    <t>BR</t>
  </si>
  <si>
    <t>Okres Detva</t>
  </si>
  <si>
    <t>DT</t>
  </si>
  <si>
    <t>Okres Krupina</t>
  </si>
  <si>
    <t>KÁ</t>
  </si>
  <si>
    <t>Okres Lučenec</t>
  </si>
  <si>
    <t>LC</t>
  </si>
  <si>
    <t>Okres Poltár</t>
  </si>
  <si>
    <t>Okres Revúca</t>
  </si>
  <si>
    <t>RA</t>
  </si>
  <si>
    <t>Okres Rimavská Sobota</t>
  </si>
  <si>
    <t>RS</t>
  </si>
  <si>
    <t>Okres Veľký Krtíš</t>
  </si>
  <si>
    <t>VK</t>
  </si>
  <si>
    <t>Okres Zvolen</t>
  </si>
  <si>
    <t>ZV</t>
  </si>
  <si>
    <t>Okres Žarnovica</t>
  </si>
  <si>
    <t>ZC</t>
  </si>
  <si>
    <t>Okres Žiar nad Hronom</t>
  </si>
  <si>
    <t>ZH</t>
  </si>
  <si>
    <t>Okres Bardejov</t>
  </si>
  <si>
    <t>BJ</t>
  </si>
  <si>
    <t>Okres Humenné</t>
  </si>
  <si>
    <t>HE</t>
  </si>
  <si>
    <t>Okres Kežmarok</t>
  </si>
  <si>
    <t>KK</t>
  </si>
  <si>
    <t>Okres Levoča</t>
  </si>
  <si>
    <t>LE</t>
  </si>
  <si>
    <t>Okres Medzilaborce</t>
  </si>
  <si>
    <t>ML</t>
  </si>
  <si>
    <t>Okres Poprad</t>
  </si>
  <si>
    <t>PP</t>
  </si>
  <si>
    <t>Okres Prešov</t>
  </si>
  <si>
    <t>Okres Sabinov</t>
  </si>
  <si>
    <t>SB</t>
  </si>
  <si>
    <t>Okres Snina</t>
  </si>
  <si>
    <t>SV</t>
  </si>
  <si>
    <t>Okres Stará Ľubovňa</t>
  </si>
  <si>
    <t>SL</t>
  </si>
  <si>
    <t>Okres Stropkov</t>
  </si>
  <si>
    <t>Okres Svidník</t>
  </si>
  <si>
    <t>Okres Vranov nad Topľou</t>
  </si>
  <si>
    <t>VT</t>
  </si>
  <si>
    <t>Okres Gelnica</t>
  </si>
  <si>
    <t>GL</t>
  </si>
  <si>
    <t>Okres Košice I</t>
  </si>
  <si>
    <t>K1</t>
  </si>
  <si>
    <t>Okres Košice II</t>
  </si>
  <si>
    <t>K2</t>
  </si>
  <si>
    <t>Okres Košice III</t>
  </si>
  <si>
    <t>K3</t>
  </si>
  <si>
    <t>Okres Košice IV</t>
  </si>
  <si>
    <t>K4</t>
  </si>
  <si>
    <t>Okres Košice-okolie</t>
  </si>
  <si>
    <t>Košice-okolie</t>
  </si>
  <si>
    <t>KS</t>
  </si>
  <si>
    <t>Okres Michalovce</t>
  </si>
  <si>
    <t>MI</t>
  </si>
  <si>
    <t>Okres Rožňava</t>
  </si>
  <si>
    <t>RV</t>
  </si>
  <si>
    <t>Okres Sobrance</t>
  </si>
  <si>
    <t>SO</t>
  </si>
  <si>
    <t>Okres Spišská Nová Ves</t>
  </si>
  <si>
    <t>SN</t>
  </si>
  <si>
    <t>Okres Trebišov</t>
  </si>
  <si>
    <t>TV</t>
  </si>
  <si>
    <t>Pozn.: Štatistický číselník okresov podľa ŠÚ SR</t>
  </si>
  <si>
    <t>3.1.1 Nemocenské poistenie</t>
  </si>
  <si>
    <t>K3.1 Sociálne poistenie</t>
  </si>
  <si>
    <t>3.1.2 Dôchodkové poistenie</t>
  </si>
  <si>
    <t>Názov podkapitoly v SSSO</t>
  </si>
  <si>
    <t>3.1.4 Garančné poistenie</t>
  </si>
  <si>
    <t>3.2.1 Starobné dôchodkové sporenie</t>
  </si>
  <si>
    <t xml:space="preserve">3.2.2 Doplnkové dôchodkové sporenie </t>
  </si>
  <si>
    <t>K3.2 Dôchodkové sporenie</t>
  </si>
  <si>
    <t>K3.3 Štátna sociálna podpora</t>
  </si>
  <si>
    <t>3.3.1 Prídavok na dieťa</t>
  </si>
  <si>
    <t>3.3.3 Rodičovský príspevok</t>
  </si>
  <si>
    <t>3.3.4 Príspevok na starostlivosť o dieťa</t>
  </si>
  <si>
    <t>3.3.5 Príspevok pri narodení dieťaťa</t>
  </si>
  <si>
    <t xml:space="preserve">3.4.1 Pomoc v hmotnej núdzi </t>
  </si>
  <si>
    <t>K3.4 Sociálna pomoc</t>
  </si>
  <si>
    <t>3.4.2 Dotácie pre dieťa v hmotnej núdzi</t>
  </si>
  <si>
    <t xml:space="preserve">3.4.3 Náhradné výživné </t>
  </si>
  <si>
    <t>3.4.4 Sociálnoprávna ochrana detí a sociálna kuratela</t>
  </si>
  <si>
    <t>K3.4.4 Sociálnopráv. ochrana detí</t>
  </si>
  <si>
    <t>K3.4.3 Náhradné výživné</t>
  </si>
  <si>
    <t>3.4.5 Príspevky na podporu náhradnej starostlivosti</t>
  </si>
  <si>
    <t>3.4.6 Kompenzácia sociálnych dôsledkov ťažkého zdravotného postihnutia</t>
  </si>
  <si>
    <t>K3.4.6 ŤZP a kompenzácie</t>
  </si>
  <si>
    <t>3.4.7 Sociálne služby</t>
  </si>
  <si>
    <t>3.4.9 Európsky integrovaný systém štatistiky sociálnej ochrany (Metodika ESSPROS)</t>
  </si>
  <si>
    <t>K3.4.9 ESSPROS príjmy</t>
  </si>
  <si>
    <t>K3.4.9 ESSPROS výdavky</t>
  </si>
  <si>
    <t>K3.4.9 ESSPROS testované dávky</t>
  </si>
  <si>
    <t>K3.4.9 ESSPROS dôchodky</t>
  </si>
  <si>
    <t>3.5 Európsky sociálny fond a Európsky fond regionálneho rozvoja</t>
  </si>
  <si>
    <t>K3.5 ESF a EFRO</t>
  </si>
  <si>
    <t>Príloha ku kapitole 3 - 3.časť</t>
  </si>
  <si>
    <t>Kapitola 3 Sociálna ochrana</t>
  </si>
  <si>
    <t>Zhodnotenie v roku 2018</t>
  </si>
  <si>
    <t>rok 2018</t>
  </si>
  <si>
    <t>NN Tatry - Sympatia, d.d.s., a.s.</t>
  </si>
  <si>
    <t>Suma dávok (mil. €) v roku 2018</t>
  </si>
  <si>
    <t>K 31.12. 2017</t>
  </si>
  <si>
    <t>K 31. 12. 2018</t>
  </si>
  <si>
    <t xml:space="preserve">c) opatruje jednu FO s ŤZP, ktorá je viac ako 20 hodín týždenne v zariadení </t>
  </si>
  <si>
    <t>55 045 675</t>
  </si>
  <si>
    <t>3 221 829</t>
  </si>
  <si>
    <t>61 884 759</t>
  </si>
  <si>
    <t>14 660 576</t>
  </si>
  <si>
    <t>19 326 996</t>
  </si>
  <si>
    <t>27 864 831</t>
  </si>
  <si>
    <t>149 431 226</t>
  </si>
  <si>
    <t>2 009 948</t>
  </si>
  <si>
    <t>9 261,34</t>
  </si>
  <si>
    <t>8 466 655</t>
  </si>
  <si>
    <t xml:space="preserve">1 404 </t>
  </si>
  <si>
    <t>6 775,38</t>
  </si>
  <si>
    <t>9 516 086</t>
  </si>
  <si>
    <t>3 726,00</t>
  </si>
  <si>
    <t>2 597,25</t>
  </si>
  <si>
    <t>2 425,16</t>
  </si>
  <si>
    <t>1 667 102</t>
  </si>
  <si>
    <t>1 268,33</t>
  </si>
  <si>
    <t>– prevádzku osobného motorového vozidla</t>
  </si>
  <si>
    <t>– starostlivosť o psa so špeciálnym výcvikom</t>
  </si>
  <si>
    <t>neplatené výživné (deti) 2018</t>
  </si>
  <si>
    <t>sirotský dôchodok (deti) 2018</t>
  </si>
  <si>
    <t>neplatené výživné  (poberatelia) 2018</t>
  </si>
  <si>
    <t>sirotský dôchodok (poberatelia) 2018</t>
  </si>
  <si>
    <t>Návrh záverečného účtu za rok 2018</t>
  </si>
  <si>
    <t>Hraničná suma</t>
  </si>
  <si>
    <t>Hraničná suma dôchodku vyplácaného v sume jednej polovice</t>
  </si>
  <si>
    <t>predčasný starobný</t>
  </si>
  <si>
    <t>invalidný s mierou poklesu nad 70 percent</t>
  </si>
  <si>
    <t>invalidný s mierou poklesu do 70 percent</t>
  </si>
  <si>
    <t>vdovský a vdovecký</t>
  </si>
  <si>
    <t>sirotský</t>
  </si>
  <si>
    <t>Rok 2018</t>
  </si>
  <si>
    <t>Sociálne príspevky</t>
  </si>
  <si>
    <t>mil. EUR</t>
  </si>
  <si>
    <t>Ukazovateľ</t>
  </si>
  <si>
    <t>Celkové príjmy</t>
  </si>
  <si>
    <t>podiel v %</t>
  </si>
  <si>
    <t>Príjmy podla druhu:</t>
  </si>
  <si>
    <t>Príjmy na sociálnu ochranu v SR podľa druhu, 2016</t>
  </si>
  <si>
    <t>Zdroj: ŠÚSR - ESSPROS</t>
  </si>
  <si>
    <t>SP chránených osôb:</t>
  </si>
  <si>
    <t>Sociálne príspevky zamestnávateľov a chránených osôb</t>
  </si>
  <si>
    <t>Administratívne výdavky</t>
  </si>
  <si>
    <t>Zdravotné postihnutie</t>
  </si>
  <si>
    <t xml:space="preserve">Zdroj: ŠÚ SR – ESSPROS </t>
  </si>
  <si>
    <t>EU-28</t>
  </si>
  <si>
    <t>Krajina</t>
  </si>
  <si>
    <t>72 024</t>
  </si>
  <si>
    <t>44 040</t>
  </si>
  <si>
    <t>160 212</t>
  </si>
  <si>
    <t>59 002</t>
  </si>
  <si>
    <t>2018-01</t>
  </si>
  <si>
    <t>2018-02</t>
  </si>
  <si>
    <t>2018-03</t>
  </si>
  <si>
    <t>2018-04</t>
  </si>
  <si>
    <t>2018-05</t>
  </si>
  <si>
    <t>2018-06</t>
  </si>
  <si>
    <t>2018-07</t>
  </si>
  <si>
    <t>2018-08</t>
  </si>
  <si>
    <t>2018-09</t>
  </si>
  <si>
    <t>2018-10</t>
  </si>
  <si>
    <t>2018-11</t>
  </si>
  <si>
    <t>2018-12</t>
  </si>
  <si>
    <t>Počet priznaných AP</t>
  </si>
  <si>
    <t>Roky</t>
  </si>
  <si>
    <t>Nie sú v systéme PHN</t>
  </si>
  <si>
    <t>Sú v systéme PHN</t>
  </si>
  <si>
    <t>osobitný príspevok v %</t>
  </si>
  <si>
    <t>osobitný príspevok - počet</t>
  </si>
  <si>
    <t>Prioritná os 1 Vzdelávanie</t>
  </si>
  <si>
    <t>Prioritná os 2  Iniciatíva na podporu zamestnanosti mladých ľudí</t>
  </si>
  <si>
    <t>Prioritná os 6 Technická vybavenosť v obciach s prítomnosťou marginalizovaných rómskych komunít</t>
  </si>
  <si>
    <t>Zdroj: Návrh záverečného účtu za rok 2018</t>
  </si>
  <si>
    <t xml:space="preserve"> - Sociálne začlenenie najodkázanejších osôb</t>
  </si>
  <si>
    <t xml:space="preserve"> - Dávka v hmotnej núdzi</t>
  </si>
  <si>
    <t xml:space="preserve"> - Dotácia na výkon osobitného príjemcu</t>
  </si>
  <si>
    <t xml:space="preserve"> - Dotácia na školské potreby pre dieťa v hmotnej núdzi</t>
  </si>
  <si>
    <t xml:space="preserve"> - Náhradné výživné</t>
  </si>
  <si>
    <t xml:space="preserve"> - Prídavok na dieťa</t>
  </si>
  <si>
    <t xml:space="preserve"> - Rodičovský príspevok</t>
  </si>
  <si>
    <t xml:space="preserve"> - Ostatné príspevky na podporu rodiny</t>
  </si>
  <si>
    <t xml:space="preserve"> - Príspevok na starostlivosť o dieťa</t>
  </si>
  <si>
    <t xml:space="preserve"> - Ostatné iniciatívy</t>
  </si>
  <si>
    <t xml:space="preserve"> - Náhradná rodinná starostlivosť</t>
  </si>
  <si>
    <t xml:space="preserve"> - Prevencia a sanácia (MVO)</t>
  </si>
  <si>
    <t xml:space="preserve"> - Aparát ministerstva</t>
  </si>
  <si>
    <t xml:space="preserve"> - Špecializovaná štátna správa</t>
  </si>
  <si>
    <t xml:space="preserve"> - Ostatná štátna správa</t>
  </si>
  <si>
    <t>Implementácia projektov ESF</t>
  </si>
  <si>
    <t xml:space="preserve"> - Individuálna štátna pomoc</t>
  </si>
  <si>
    <t xml:space="preserve"> - Zamestnanosť</t>
  </si>
  <si>
    <t xml:space="preserve"> - Sociálne začlenenie</t>
  </si>
  <si>
    <t xml:space="preserve"> - Technická pomoc</t>
  </si>
  <si>
    <t xml:space="preserve"> - Iniciatíva na podporu zamestnanosti mladých</t>
  </si>
  <si>
    <t>MPSVR SR - Protidrogová politika</t>
  </si>
  <si>
    <t>poskytovatelia zriadení alebo založení vyšším územným celkom</t>
  </si>
  <si>
    <t>obce a poskytovatelia zriadení alebo založení obcou</t>
  </si>
  <si>
    <t>neverejní poskytovatelia</t>
  </si>
  <si>
    <t>Zdroj: Vybrané údaje ŠÚ SR – Zariadenia sociálnych služieb v SR</t>
  </si>
  <si>
    <t>domov sociálnych služieb</t>
  </si>
  <si>
    <t xml:space="preserve">domov sociálnych služieb </t>
  </si>
  <si>
    <t>zariadenia podporovaného bývania</t>
  </si>
  <si>
    <t>0 - 18 rokov</t>
  </si>
  <si>
    <t>19 - 39 rokov</t>
  </si>
  <si>
    <t>40 - 62 rokov</t>
  </si>
  <si>
    <t>nad 80 rokov</t>
  </si>
  <si>
    <t>Veková skupina</t>
  </si>
  <si>
    <t>Počet príjmateľov</t>
  </si>
  <si>
    <t>Zdroj: V(MPSVR SR) 10- 01</t>
  </si>
  <si>
    <t>zariadenia pre seniorov</t>
  </si>
  <si>
    <t>spolu v SR</t>
  </si>
  <si>
    <t>počet zamestnancov</t>
  </si>
  <si>
    <t>Zdroj: V(MPSVR SR) 11-01 a V(MPSVR SR) 07-01</t>
  </si>
  <si>
    <t>verejní poskytovatelia /obce</t>
  </si>
  <si>
    <t>Počet prijímateľov opatrovateľskej služby</t>
  </si>
  <si>
    <t>verejní poskytovatelia / obce</t>
  </si>
  <si>
    <t>Zdroj: Vybrané údaje ŠÚ SR – Zariadenia sociálnych služieb v SR a V(MPSVR SR) 11-01</t>
  </si>
  <si>
    <t>I.</t>
  </si>
  <si>
    <t>počet prijímateľov</t>
  </si>
  <si>
    <t>stupeň odkázanosti</t>
  </si>
  <si>
    <t>celkové výdavky v roku 2016</t>
  </si>
  <si>
    <t>celkové výdavky v roku 2017</t>
  </si>
  <si>
    <t>prijímatelia</t>
  </si>
  <si>
    <t>zamestnanci</t>
  </si>
  <si>
    <t>výdavky v (tis. €)</t>
  </si>
  <si>
    <t>obce a vyššie územné celky</t>
  </si>
  <si>
    <t>Zdroj: V(MPSVR SR) 10-01, V(MPSVR SR) 11-01 a V(MPSVR SR) 07-01</t>
  </si>
  <si>
    <t>Poskytovatelia sociálnych služieb</t>
  </si>
  <si>
    <t>Vybrané údaje ŠÚ SR – Zariadenia sociálnych služieb v SR</t>
  </si>
  <si>
    <t>V(MPSVR SR) 10- 01</t>
  </si>
  <si>
    <t>V(MPSVR SR) 11-01 a V(MPSVR SR) 07-01</t>
  </si>
  <si>
    <t>Vybrané údaje ŠÚ SR – Zariadenia sociálnych služieb v SR a V(MPSVR SR) 11-01</t>
  </si>
  <si>
    <t>V(MPSVR SR) 10-01, V(MPSVR SR) 11-01 a V(MPSVR SR) 07-01</t>
  </si>
  <si>
    <t>Čakatelia na poskytovanie sociálnej služy v OPIO zariadení</t>
  </si>
  <si>
    <t xml:space="preserve">Prijímatelia opatrovateľskej služby </t>
  </si>
  <si>
    <t>Zamestnanci opatrovateľskej služby</t>
  </si>
  <si>
    <t>Počet prijímateľov vybraných druhov sociálnych služieb podľa formy poskytovateľa</t>
  </si>
  <si>
    <t>Vývoj OPIO sociálnych služieb</t>
  </si>
  <si>
    <t xml:space="preserve">Celkové výdavky na OPIO sociálne služby </t>
  </si>
  <si>
    <t>Zamestnanci OPIO sociálnych služieb</t>
  </si>
  <si>
    <t>Štruktúra prijímateľov OPIO sociálnych služieb podľa stupňa odkázanosti</t>
  </si>
  <si>
    <t>Počet miest/klientov OPIO sociálnych služieb  podľa formy</t>
  </si>
  <si>
    <t xml:space="preserve">  </t>
  </si>
  <si>
    <t>Príjmy poskytovateľov z úhrad</t>
  </si>
  <si>
    <t>Graf 3.6 Podiel členov domácností v systéme pomoci v hmotnej núdzi z počtu obyvateľov v % v jednotlivých regiónoch (ku koncu roka)</t>
  </si>
  <si>
    <t>telesné</t>
  </si>
  <si>
    <t>netelesné</t>
  </si>
  <si>
    <t>Zariadenie pre seniorov</t>
  </si>
  <si>
    <t>Domov sociálnych služieb</t>
  </si>
  <si>
    <t>Dohľady členené podľa druhu sociálnej služby</t>
  </si>
  <si>
    <t>eur na obyvateľa (v s.c.  2010)</t>
  </si>
  <si>
    <t>63 - 79  rokov</t>
  </si>
  <si>
    <t>d.d.f. – doplnkový dôchodkový fond</t>
  </si>
  <si>
    <t>EU28 – 28 členských krajín Európskej únie (Belgicko (BE), Bulharsko (BG), Česká republika (CZ), Dánsko (DK), Nemecko (DE), Estónsko (EE), Írsko (IE), Grécko (GR), Španielsko (ES), Francúzsko (FR), Chorvátsko (HR), Taliansko (IT), Cyprus (CY), Lotyšsko (LV), Litva (LT), Luxembursko (LU), Maďarsko (HU), Malta (MT), Holandsko (NL), Rakúsko (AT), Poľsko (PL), Portugalsko (PT), Rumunsko (RO), Slovinsko (SI), Slovensko (SK), Fínsko (FI), Švédsko (SE), Veľká Británia (GB))</t>
  </si>
  <si>
    <t>NEET – mladí ľudia vo veku 15 – 24 rokov, ktorí nechodia do školy, nepracujú ani sa nezúčastňujú odbornej prípravy (not in employment, education or training)</t>
  </si>
  <si>
    <t>PIAAC - program medzinárodného hodnotenia kompetencií dospelých (Programme for the International Assessment of Adult Competencies)</t>
  </si>
  <si>
    <t>PISA - program medzinárodného testovania žiakov (Programme for International Student Assessment)</t>
  </si>
  <si>
    <t xml:space="preserve">PPS – parita (štandard) kúpnej sily (purchasing power standard) </t>
  </si>
  <si>
    <t>ŠVVP - špeciálne výchovno-vzdelávacie potreby</t>
  </si>
  <si>
    <t>ZŠ – základná škola</t>
  </si>
  <si>
    <t>Názov kapitoly v SSSO</t>
  </si>
  <si>
    <r>
      <t>Zdroj: MPSVR</t>
    </r>
    <r>
      <rPr>
        <sz val="11"/>
        <color theme="1"/>
        <rFont val="Arial Narrow"/>
        <family val="2"/>
        <charset val="238"/>
      </rPr>
      <t xml:space="preserve"> SR</t>
    </r>
  </si>
  <si>
    <t>Priemerná výška dôchodku* v €</t>
  </si>
  <si>
    <t xml:space="preserve">      x</t>
  </si>
  <si>
    <t>Dlhopisové g.d.f.</t>
  </si>
  <si>
    <t>Počet účastníkov v poriacej fáze</t>
  </si>
  <si>
    <t xml:space="preserve">Tabuľka 3.6 </t>
  </si>
  <si>
    <t xml:space="preserve">Tabuľka 3.7 </t>
  </si>
  <si>
    <t>Porovnanie rozdelenia majetku v dôchodkových fondoch za všetky DSS</t>
  </si>
  <si>
    <t xml:space="preserve">Tabuľka 3.8 </t>
  </si>
  <si>
    <t xml:space="preserve">Graf 3.1 </t>
  </si>
  <si>
    <t>Sociálna poisťovňa; výpočet MPSVR SR</t>
  </si>
  <si>
    <t>Priemerný mesačný počet poberateľov prídavku na dieťa</t>
  </si>
  <si>
    <t>Priemerný mesačný počet nezaopatrených detí</t>
  </si>
  <si>
    <t>55 271</t>
  </si>
  <si>
    <t>Počet poberateľov</t>
  </si>
  <si>
    <t>Počet poberateľov zvýšeného príspevku</t>
  </si>
  <si>
    <t xml:space="preserve">Graf 3.2 </t>
  </si>
  <si>
    <t xml:space="preserve">Graf 3.3 </t>
  </si>
  <si>
    <t xml:space="preserve">Tabuľka 3.17 </t>
  </si>
  <si>
    <t>Okresy, v ktorých sa príspevok na starostlivosť o dieťa využíval najviac a najmenej</t>
  </si>
  <si>
    <t xml:space="preserve">Tabuľka 3.18 </t>
  </si>
  <si>
    <t>DÁVKA V HMOTNEJ NÚDZI:</t>
  </si>
  <si>
    <t>Poskytnuté finančné prostriedky celkom v eur</t>
  </si>
  <si>
    <t>Priemerná výška dávky a príspevkov k dávke v eur</t>
  </si>
  <si>
    <t xml:space="preserve">Graf 3.4 </t>
  </si>
  <si>
    <t xml:space="preserve">Graf 3.5 </t>
  </si>
  <si>
    <t xml:space="preserve">Graf 3.6 </t>
  </si>
  <si>
    <t xml:space="preserve">Graf 3.7 </t>
  </si>
  <si>
    <t xml:space="preserve">Graf 3.8 </t>
  </si>
  <si>
    <t xml:space="preserve">Graf 3.9 </t>
  </si>
  <si>
    <t xml:space="preserve">Graf 3.11 </t>
  </si>
  <si>
    <t xml:space="preserve">Graf 3.12 </t>
  </si>
  <si>
    <t xml:space="preserve">Graf 3.13 </t>
  </si>
  <si>
    <t xml:space="preserve">Graf 3.14 </t>
  </si>
  <si>
    <t>RSD MIS, ŠÚ SR</t>
  </si>
  <si>
    <t xml:space="preserve">Tabuľka 3.21 </t>
  </si>
  <si>
    <t xml:space="preserve">Tabuľka 3.22 </t>
  </si>
  <si>
    <t>SPOLU: Preukaz fyzickej osoby s ťažkým zdravotným postihnutím bez/so sprievodcom</t>
  </si>
  <si>
    <t xml:space="preserve">d) opatruje dve alebo viaceré FO s ŤZP, ktoré sú viac ako 20 hodín týždenne v zariadení </t>
  </si>
  <si>
    <t xml:space="preserve">e) opatruje FO s ŤZP, ktorá je v zariadení viac ako 20 hodín týždenne a súčasne opatruje aj druhú FO s ŤZP, ktorá nie je v zariadení alebo je v zariadení najviac 20 hodín týždenne </t>
  </si>
  <si>
    <t>8 630,42</t>
  </si>
  <si>
    <t>4 979,09</t>
  </si>
  <si>
    <t>6 638,79</t>
  </si>
  <si>
    <t>8 298,48</t>
  </si>
  <si>
    <t>– na diétne stravovanie</t>
  </si>
  <si>
    <t>293 219 372</t>
  </si>
  <si>
    <t xml:space="preserve">Zdroj: RSD MIS, pri opakovaných príspevkoch je priemerná mesačná výška PP vypočítaná z vynaložených finančných prostriedkov bez doplatkov za oneskorený nárok
* sumárne údaje za 12 mesiacov
</t>
  </si>
  <si>
    <t>*sumárne údaje za 12 mesiacov</t>
  </si>
  <si>
    <t>Prehľad vývoja počtu poberateľov a čerpania finančných prostriedkov na peňažné príspevky na kompenzáciu ŤZP</t>
  </si>
  <si>
    <t xml:space="preserve">Graf 3.18 </t>
  </si>
  <si>
    <t xml:space="preserve">Graf 3.19 </t>
  </si>
  <si>
    <t xml:space="preserve">Tabuľka 3.30 </t>
  </si>
  <si>
    <t xml:space="preserve">Graf 3.21 </t>
  </si>
  <si>
    <t xml:space="preserve">Graf 3.22 </t>
  </si>
  <si>
    <t xml:space="preserve">Graf 3.23 </t>
  </si>
  <si>
    <t>Prehľad o počte doručených oznámení o použití prostriedkov obmedzení</t>
  </si>
  <si>
    <t xml:space="preserve">Tabuľka 3.32 </t>
  </si>
  <si>
    <t xml:space="preserve">Tabuľka 3.33 </t>
  </si>
  <si>
    <t xml:space="preserve">Graf 3.37 </t>
  </si>
  <si>
    <t>Eurostat – ESSPROS</t>
  </si>
  <si>
    <t>ŠÚ SR  – ESSPROS</t>
  </si>
  <si>
    <t>% zo všetkých dávok</t>
  </si>
  <si>
    <t>€ v mil.</t>
  </si>
  <si>
    <t>vianočný príspevok – rok 2018</t>
  </si>
  <si>
    <t>v tis. €</t>
  </si>
  <si>
    <t>Mapový podklad  Úrad geodézie, kartografie a katastra Slovenskej republiky</t>
  </si>
  <si>
    <t>Zdroj: RSD MIS, ŠÚSR</t>
  </si>
  <si>
    <t>Čerpané finančné prostriedky</t>
  </si>
  <si>
    <t>Fyzické týranie</t>
  </si>
  <si>
    <t>Psychické týranie</t>
  </si>
  <si>
    <t xml:space="preserve"> Stupeň odkázanosti fyzickej osoby na pomoc inej fyzickej osoby </t>
  </si>
  <si>
    <t xml:space="preserve">Výška finančného príspevku pri poskytovaní pobytovej sociálnej služby/mesiac/miesto </t>
  </si>
  <si>
    <t xml:space="preserve">Výška finančného príspevku pri poskytovaní ambulantnej sociálnej služby/mesiac/miesto obsadené najmenej v rozsahu 8 hodín </t>
  </si>
  <si>
    <t>II. stupeň</t>
  </si>
  <si>
    <t>III. stupeň</t>
  </si>
  <si>
    <t>IV. stupeň</t>
  </si>
  <si>
    <t>V. stupeň</t>
  </si>
  <si>
    <t>VI. stupeň</t>
  </si>
  <si>
    <t>Druh sociálnej služby</t>
  </si>
  <si>
    <t>Výška finančného príspevku na jedno miesto v zariadení na mesiac</t>
  </si>
  <si>
    <t>Výška finančného príspevku na jedno miesto v zariadení na rozpočtový rok</t>
  </si>
  <si>
    <t>120 eur</t>
  </si>
  <si>
    <t>1 440 eur</t>
  </si>
  <si>
    <t>150 eur</t>
  </si>
  <si>
    <t>1 800 eur</t>
  </si>
  <si>
    <t>Počet zaregistrovaných sociálnych služieb spolu</t>
  </si>
  <si>
    <t>Z toho</t>
  </si>
  <si>
    <t>Základné sociálne poradenstvo</t>
  </si>
  <si>
    <t>Špecializované sociálne poradenstvo</t>
  </si>
  <si>
    <t>Terénna sociálna služba krízovej intervencie</t>
  </si>
  <si>
    <t>Nizkoprahové denné centrum</t>
  </si>
  <si>
    <t>Integračné centrum</t>
  </si>
  <si>
    <t>Nocľaháreň</t>
  </si>
  <si>
    <t>Útulok</t>
  </si>
  <si>
    <t>Domov na pol ceste</t>
  </si>
  <si>
    <t>Nízkoprahová sociálna služba pre deti a rodinu</t>
  </si>
  <si>
    <t>Pomoc pri osobnej starostlivosti o dieťa</t>
  </si>
  <si>
    <t>Zariadenie dočasnej starostlivosti o deti</t>
  </si>
  <si>
    <t>Zariadenie starostlivosti o deti do troch rokov</t>
  </si>
  <si>
    <t>Služba včasnej intervencie</t>
  </si>
  <si>
    <t>Zariadenie podporovaného bývania</t>
  </si>
  <si>
    <t>Zariadenie opatrovateľskej služby</t>
  </si>
  <si>
    <t>Rehabilitačné stredisko</t>
  </si>
  <si>
    <t>Denný stacionár</t>
  </si>
  <si>
    <t>Prepravná služba</t>
  </si>
  <si>
    <t>Sprievodcovská a predčitateľská služba</t>
  </si>
  <si>
    <t>Tlmočnícka služba</t>
  </si>
  <si>
    <t>Sprostredkovanie tlmočníckej služby</t>
  </si>
  <si>
    <t>Sprostredkovanie osobnej asistencie</t>
  </si>
  <si>
    <t>Požičiavanie pomôcok</t>
  </si>
  <si>
    <t>Monitorovanie a signalizácia potreby pomoci</t>
  </si>
  <si>
    <t>Denné centrum</t>
  </si>
  <si>
    <t>Podpora samostatného bývania</t>
  </si>
  <si>
    <t>Jedáleň</t>
  </si>
  <si>
    <t>Práčovňa</t>
  </si>
  <si>
    <t>Stredisko osobnej hygieny</t>
  </si>
  <si>
    <t>Výdavky poskytovateľov</t>
  </si>
  <si>
    <t>obce</t>
  </si>
  <si>
    <t>Zamestnanci (v prepočítaných stavoch)</t>
  </si>
  <si>
    <t>Príjmy poskytovateľov  (v €)</t>
  </si>
  <si>
    <t>Výdavky poskytovateľov (v €)</t>
  </si>
  <si>
    <t>Počet ZSS k 31.12. 2017</t>
  </si>
  <si>
    <t>Počet miest k 31.12.2017</t>
  </si>
  <si>
    <t>Celkové výdavky (v €) v roku 2017</t>
  </si>
  <si>
    <t>Priemerný evidenčný počet zamestnancov prepočítaný</t>
  </si>
  <si>
    <t>Celkový plat - objem
v  (€)</t>
  </si>
  <si>
    <t>Celkový plat [€/ mes]</t>
  </si>
  <si>
    <t>Funkčný plat [€/ mes]</t>
  </si>
  <si>
    <t>Tarifný plat [€/ mes]</t>
  </si>
  <si>
    <t>príplatok za riadenie [€/ mes]</t>
  </si>
  <si>
    <t>osobný príplatok [€/ mes]</t>
  </si>
  <si>
    <t>platová kompenzácia [€/ mes]</t>
  </si>
  <si>
    <t>príplatok za zmennosť [€/ mes]</t>
  </si>
  <si>
    <t>Odmeny [€/ mes]</t>
  </si>
  <si>
    <t>Plat za nadčas [€/ mes]</t>
  </si>
  <si>
    <t>Doplatky a ostatné príplatky [€/ mes]</t>
  </si>
  <si>
    <t>Počet zamestnancov (osoby)</t>
  </si>
  <si>
    <t>z toho ženy (osoby)</t>
  </si>
  <si>
    <t xml:space="preserve">z toho </t>
  </si>
  <si>
    <t>Deti umiestnené na základe rozhodnutia súdu do zariadení na výkon rozhodnutia súdu /predbežné opatrenie, výchovné opatrenie, ústavná starostlivosť a ochranná výchova/ k 31. 12.</t>
  </si>
  <si>
    <t>Jednotlivé formy starostlivosti v detských domovoch</t>
  </si>
  <si>
    <t>Počty umiestnených detí a mladých dospelých v jednotlivých formách starostlivosti v detských domovoch k 31.12.</t>
  </si>
  <si>
    <t>Finančný príspevok na poskytovanie sociálnej služby v zariadeniach podmienených odkázanosťou</t>
  </si>
  <si>
    <t>Finančný príspevok na poskytovanie sociálnej služby v zariadeniach krízovej intervencie</t>
  </si>
  <si>
    <t>Počet registrovaných sociálnych služieb</t>
  </si>
  <si>
    <t xml:space="preserve">Opatrovateľská služba  </t>
  </si>
  <si>
    <t>Počet žiadateľov o zabezpečenie poskytovania sociálnej služby vo vybraných druhoch zariadení sociálnych služieb</t>
  </si>
  <si>
    <t>Ročný výkaz o vykonávaní poradensko-psychologických služieb</t>
  </si>
  <si>
    <t>Centrálny register sociálnych služieb</t>
  </si>
  <si>
    <t>Tabuľka 37</t>
  </si>
  <si>
    <t>Tabuľka 38</t>
  </si>
  <si>
    <t>Príloha ku kapitole 3 - 4.časť</t>
  </si>
  <si>
    <t>Zoznam tabuliek a grafov použitých v Správe o sociálnej situácii obyvateľstva Slovenskej republiky za rok 2019 v 3. kapitole a jej prílohách</t>
  </si>
  <si>
    <t>Obdobie DP</t>
  </si>
  <si>
    <t>Určenie sumy minimálneho dôchodku</t>
  </si>
  <si>
    <t>Suma minimálneho dôchodku 2020 - stav po schválení novely</t>
  </si>
  <si>
    <t>Rozdiel v mesačnej sume minimálneho dôchodku (stav po schválení novely - pôvodný stav) v eur</t>
  </si>
  <si>
    <t>33% PM</t>
  </si>
  <si>
    <t>33% PM + 2% ŽM</t>
  </si>
  <si>
    <t>33% PM + 4% ŽM</t>
  </si>
  <si>
    <t>33% PM + 6% ŽM</t>
  </si>
  <si>
    <t>33% PM + 8% ŽM</t>
  </si>
  <si>
    <t>33% PM + 10% ŽM</t>
  </si>
  <si>
    <t>33% PM + 12% ŽM</t>
  </si>
  <si>
    <t>33% PM + 14% ŽM</t>
  </si>
  <si>
    <t>33% PM + 16% ŽM</t>
  </si>
  <si>
    <t>33% PM + 18% ŽM</t>
  </si>
  <si>
    <t>33% PM + 21% ŽM</t>
  </si>
  <si>
    <t>33% PM + 24% ŽM</t>
  </si>
  <si>
    <t>33% PM + 27% ŽM</t>
  </si>
  <si>
    <t>33% PM + 30% ŽM</t>
  </si>
  <si>
    <t>33% PM + 33% ŽM</t>
  </si>
  <si>
    <t>45*</t>
  </si>
  <si>
    <t>33% PM + 36% ŽM</t>
  </si>
  <si>
    <t xml:space="preserve">Dôchodkový vek účinný od 1. januára 2020 </t>
  </si>
  <si>
    <t xml:space="preserve">Tabuľka 3.1 Dôchodkový vek účinný od 1. januára 2020 </t>
  </si>
  <si>
    <t>Rok narodenia poistenca</t>
  </si>
  <si>
    <t>Dôchodkový vek</t>
  </si>
  <si>
    <t>mužov</t>
  </si>
  <si>
    <t>žien s počtom vychovaných detí</t>
  </si>
  <si>
    <t>3 alebo 4</t>
  </si>
  <si>
    <t>5 a viac</t>
  </si>
  <si>
    <t>1943 a menej</t>
  </si>
  <si>
    <t>60r</t>
  </si>
  <si>
    <t>57r</t>
  </si>
  <si>
    <t>56r</t>
  </si>
  <si>
    <t>55r</t>
  </si>
  <si>
    <t>54r</t>
  </si>
  <si>
    <t>53r</t>
  </si>
  <si>
    <t>60r 9m</t>
  </si>
  <si>
    <t>61r 6m</t>
  </si>
  <si>
    <t>62r</t>
  </si>
  <si>
    <t>57r 9m</t>
  </si>
  <si>
    <t>58r 6m</t>
  </si>
  <si>
    <t>56r 9m</t>
  </si>
  <si>
    <t>59r 3m</t>
  </si>
  <si>
    <t>57r 6m</t>
  </si>
  <si>
    <t>55r 9m</t>
  </si>
  <si>
    <t>58r 3m</t>
  </si>
  <si>
    <t>56r 6m</t>
  </si>
  <si>
    <t>54r 9m</t>
  </si>
  <si>
    <t>59r</t>
  </si>
  <si>
    <t>57r 3m</t>
  </si>
  <si>
    <t>55r 6m</t>
  </si>
  <si>
    <t>53r 9m</t>
  </si>
  <si>
    <t>59r 9m</t>
  </si>
  <si>
    <t>58r</t>
  </si>
  <si>
    <t>56r 3m</t>
  </si>
  <si>
    <t>54r 6m</t>
  </si>
  <si>
    <t>60r 6m</t>
  </si>
  <si>
    <t>58r 9m</t>
  </si>
  <si>
    <t>55r 3m</t>
  </si>
  <si>
    <t>61r 3m</t>
  </si>
  <si>
    <t>59r 6m</t>
  </si>
  <si>
    <t>62r 76d</t>
  </si>
  <si>
    <t>60r 3m</t>
  </si>
  <si>
    <t>62r 139d</t>
  </si>
  <si>
    <t>61r</t>
  </si>
  <si>
    <t>62r 6m</t>
  </si>
  <si>
    <t>61r 9m</t>
  </si>
  <si>
    <t>62r 8m</t>
  </si>
  <si>
    <t>62r 7m</t>
  </si>
  <si>
    <t>62r 1m</t>
  </si>
  <si>
    <t>62r 10m</t>
  </si>
  <si>
    <t>62r 5m</t>
  </si>
  <si>
    <t>63r</t>
  </si>
  <si>
    <t>62r 9m</t>
  </si>
  <si>
    <t>61r 10m</t>
  </si>
  <si>
    <t>63r 2m</t>
  </si>
  <si>
    <t>62r 2m</t>
  </si>
  <si>
    <t>63r 4m</t>
  </si>
  <si>
    <t>61r 7m</t>
  </si>
  <si>
    <t>63r 6m</t>
  </si>
  <si>
    <t>61r 11m</t>
  </si>
  <si>
    <t>63r 8m</t>
  </si>
  <si>
    <t>62r 3m</t>
  </si>
  <si>
    <t>63r 10m</t>
  </si>
  <si>
    <t>1966 a viac</t>
  </si>
  <si>
    <t>64r</t>
  </si>
  <si>
    <t xml:space="preserve">Tabuľka 3.2 Výška a spôsob výpočtu minimálneho dôchodku </t>
  </si>
  <si>
    <t>* Suma pre 45 rokov je uvedená ako posledná, ale nejde o maximálnu mesačnú sumu minimálneho dôchodku, pretože získaných 46 rokov dôchodkového poistenia bude zodpovedať 33% PM a 39%  ŽM atď.</t>
  </si>
  <si>
    <t>Výška a spôsob výpočtu minimálneho dôchodku</t>
  </si>
  <si>
    <t>3.1 Sociálne poistenie</t>
  </si>
  <si>
    <t>Počet prípadov a priemerná výška nemocenských dávok v roku 2019</t>
  </si>
  <si>
    <t>Pozn. DP – dôchodkové poistenie; PM - priemerná mzda; ŽM - životné minimum</t>
  </si>
  <si>
    <t>Tabuľka 3.3 Počet prípadov a priemerná výška nemocenských dávok v roku 2019</t>
  </si>
  <si>
    <t>v roku 2019</t>
  </si>
  <si>
    <t>2019/2018</t>
  </si>
  <si>
    <t>Priemerná výška dávky v roku 2019 (v €)</t>
  </si>
  <si>
    <t>Tabuľka 3.4 Počet vyplácaných dôchodkových dávok a priemerná výška dôchodkov v roku 2018 a 2019</t>
  </si>
  <si>
    <t xml:space="preserve"> </t>
  </si>
  <si>
    <t>Predčasný starobný (sólo + v súbehu) spolu</t>
  </si>
  <si>
    <t>Invalidný (sólo + v súbehu) spolu</t>
  </si>
  <si>
    <t>Tabuľka 3.5 Priemerná výška dôchodkov v súbehu v rokoch 2018 a 2019 k 31. 12.</t>
  </si>
  <si>
    <t>rok 2019</t>
  </si>
  <si>
    <t>starobný vyplácaný v súbehu s vdovským (ženy)</t>
  </si>
  <si>
    <t>starobný vyplácaný v súbehu s vdoveckým (muži)</t>
  </si>
  <si>
    <t>predčasný starobný vyplácaný v súbehu s vdovským (ženy)</t>
  </si>
  <si>
    <t>predčasný starobný vyplácaný v súbehu s vdoveckým (muži)</t>
  </si>
  <si>
    <t>invalidný vyplácaný v súbehu s vdovským (ženy)</t>
  </si>
  <si>
    <t>invalidný vyplácaný v súbehu s vdoveckým (muži)</t>
  </si>
  <si>
    <t>Tabuľka 3.6 Hraničné sumy dôchodkov, od ktorých sa už uplatňovala percentuálna valorizácia v roku 2019</t>
  </si>
  <si>
    <t>Počet vyplácaných dôchodkových dávok a priemerná výška dôchodkov v roku 2018 a 2019</t>
  </si>
  <si>
    <t>Priemerná výška dôchodkov v súbehu v rokoch 2018 a 2019 k 31. 12.</t>
  </si>
  <si>
    <t>Hraničné sumy dôchodkov, od ktorých sa už uplatňovala percentuálna valorizácia v roku 2019</t>
  </si>
  <si>
    <t>Tabuľka 3.7 Výdavky na dávku garančného poistenia, počet prípadov a priemerná výška dávky v eurách v roku 2019</t>
  </si>
  <si>
    <t>Výdavky na dávku garančného poistenia, počet prípadov a priemerná výška dávky v eurách v roku 2019</t>
  </si>
  <si>
    <t>Tabuľka 3.8 Rozdelenie majetku v dôchodkových fondoch k 31.12.2019 (v mil. eur)</t>
  </si>
  <si>
    <t>Spolu k 31.12.2019</t>
  </si>
  <si>
    <t xml:space="preserve">Podiel majetku </t>
  </si>
  <si>
    <r>
      <t>v %</t>
    </r>
    <r>
      <rPr>
        <sz val="8"/>
        <color theme="1"/>
        <rFont val="Arial Narrow"/>
        <family val="2"/>
        <charset val="238"/>
      </rPr>
      <t> </t>
    </r>
  </si>
  <si>
    <t>Zdroj: NBS 2019; výpočet: MPSVR SR</t>
  </si>
  <si>
    <t>190,32*</t>
  </si>
  <si>
    <t>*Súčet čistej hodnoty majetku indexových n.d.f. Index Global a Index Euro.</t>
  </si>
  <si>
    <t>Tabuľka 3.9 Porovnanie rozdelenia majetku v dôchodkových fondoch za všetky DSS</t>
  </si>
  <si>
    <t>Tabuľka 3.10 Ročné zhodnotenie typov dôchodkových fondov</t>
  </si>
  <si>
    <t>Zhodnotenie v roku 2019</t>
  </si>
  <si>
    <t>Tabuľka 3.11 Počet sporiteľov v dôchodkových fondoch starobného dôchodkového sporenia k 31.12.2019</t>
  </si>
  <si>
    <t>Zdroj: Sociálna poisťovňa 2019; výpočet MPSVR SR</t>
  </si>
  <si>
    <t>Zdroj NBS 2019; výpočet: MPSVR SR</t>
  </si>
  <si>
    <t>Tabuľka 3.12 Rozdelenie sporiteľov podľa veku k 31.12.2019</t>
  </si>
  <si>
    <t>Tabuľka 3.13 Ponuky a zmluvy na dôchodok zo starobného dôchodkového sporenia za rok 2019</t>
  </si>
  <si>
    <t>Tabuľka 3.14 Počet účastníkov v sporiacej a výplatnej fáze k 31.12.2018 a k 31.12.2019</t>
  </si>
  <si>
    <t>Tabuľka 3.15 Prehľad dávok z doplnkového dôchodkového sporenia k 31.12.2018 a k 31.12.2019</t>
  </si>
  <si>
    <t>Suma dávok (mil. €) v roku 2019</t>
  </si>
  <si>
    <t>Tabuľka 3.16 Prehľad údajov o výške a zhodnotení majetku v doplnkových dôchodkových fondoch k 31. decembru 2019</t>
  </si>
  <si>
    <t>Ročné zhodnotenie doplnkových dôchodkových fondov</t>
  </si>
  <si>
    <t>* spoločnosť Axa d.d.s., a.s. vytvorila 4. februára 2019 nový Indexový príspevkový  d.d.f., ktorý z dôvodu krátkej existencie nebol zaradený do ročného zhodnotenia doplnkových dôchodkových fondov</t>
  </si>
  <si>
    <t>Axa d.d.s., a.s.*</t>
  </si>
  <si>
    <t>Pozn. Ročné zhodnotenie doplnkových dôchodkových fondov je priemerom ročného zhodnotenia fondov príslušnej doplnkovej dôchodkovej spoločnosti vážený podielom čistej hodnoty majetku príslušného fondu na čistej hodnote majetku vo všetkých fondoch danej doplnkovej dôchodkovej spoločnosti. Podrobnejšie informácie zhodnotenia podľa jednotlivých DDS sú uvedené v prílohe ku kapitole 3 v tabuľke 13</t>
  </si>
  <si>
    <t>Graf 3.1 Vývoj aktuálnej hodnoty dôchodkovej jednotky jednotlivých typov dôchodkových fondov v roku 2019</t>
  </si>
  <si>
    <t>Zdroj: NBS 2019; výpočet MPSVR SR</t>
  </si>
  <si>
    <t>Tabuľka 1 Výdavky základného fondu nemocenského poistenia (ZFNP) a nemocenské dávky v roku 2019</t>
  </si>
  <si>
    <t>I. polrok 2019</t>
  </si>
  <si>
    <t>Rok 2019</t>
  </si>
  <si>
    <t>Tabuľka 2 Počet poberateľov samostatne vyplácaných dôchodkov a v súbehu s vdovským, resp. vdoveckým dôchodkom k 31.12.2019</t>
  </si>
  <si>
    <t>dôchodcov</t>
  </si>
  <si>
    <t>Invalidný (vrátane 16 782 tzv. invalidov z mladosti)</t>
  </si>
  <si>
    <r>
      <t>Priemerná  mesačná výška dávky v €</t>
    </r>
    <r>
      <rPr>
        <sz val="8"/>
        <color theme="1"/>
        <rFont val="Arial Narrow"/>
        <family val="2"/>
        <charset val="238"/>
      </rPr>
      <t> </t>
    </r>
  </si>
  <si>
    <t>-</t>
  </si>
  <si>
    <t>Počet poberateľov k 31. 12. 2019</t>
  </si>
  <si>
    <t>Priemerná výška k 31. 12. 2019</t>
  </si>
  <si>
    <t xml:space="preserve">Starobný </t>
  </si>
  <si>
    <t>Tabuľka 4 Rozdelenie poberateľov podľa výšky dôchodkových dávok k 31. 12. 2019</t>
  </si>
  <si>
    <t>Počet poberateľov dôchodku : muži a ženy spolu</t>
  </si>
  <si>
    <t>265,1 – 325</t>
  </si>
  <si>
    <t>325,1 – 425</t>
  </si>
  <si>
    <t>425,1 – 530</t>
  </si>
  <si>
    <t>530,1 – 665</t>
  </si>
  <si>
    <t>Tabuľka 5 Prehľad výdavkov na dôchodkové dávky k 31. 12. 2019</t>
  </si>
  <si>
    <t>Tabuľka 6 Výdavky základného fondu úrazového poistenia (ZFÚP) v roku 2019</t>
  </si>
  <si>
    <t>Tabuľka 7 Priemerná výška a počet vyplatených dávok úrazového poistenia v roku 2019</t>
  </si>
  <si>
    <t>Počet vyplatených dávok celkom k 31.12.2019</t>
  </si>
  <si>
    <t>v roku 2019 (v tis. €)</t>
  </si>
  <si>
    <t>Tabuľka 9 Výdavky základného fondu garančného poistenia (ZFGP) v roku 2019</t>
  </si>
  <si>
    <t>Tabuľka 10 Vyplatené dávky v nezamestnanosti, počet prípadov a priemerná výška dávky  v roku 2019</t>
  </si>
  <si>
    <t>Tabuľka 11 Počet poberateľov dávky v nezamestnanosti v členení podľa veku a pohlavia za rok 2019</t>
  </si>
  <si>
    <t>Graf 1 Rozdelenie sporiteľov v II. pilieri podľa veku k 31. 12. 2019</t>
  </si>
  <si>
    <t xml:space="preserve">Tabuľka 12 Zhodnotenie dôchodkových fondov v správe DSS za rok 2019 </t>
  </si>
  <si>
    <t>DSS</t>
  </si>
  <si>
    <t>Fond</t>
  </si>
  <si>
    <t>Zhodnotenie za rok 2019</t>
  </si>
  <si>
    <t>GARANT dlhopisový garantovaný d.f.</t>
  </si>
  <si>
    <t>AXA, d.s.s., a.s.</t>
  </si>
  <si>
    <t>Dlhopisový garantovaný d.f.</t>
  </si>
  <si>
    <t>DSS Poštovej banky, d.s.s., a.s.</t>
  </si>
  <si>
    <t>STABILITA dlhopisový garantovaný d.f.</t>
  </si>
  <si>
    <t>NN, d.s.s., a.s.</t>
  </si>
  <si>
    <t>Solid dlhopisový garantovaný d.f.</t>
  </si>
  <si>
    <t>VÚB Generali, d.s.s., a.s.</t>
  </si>
  <si>
    <t>KLASIK dlhopisový garantovaný d.f.</t>
  </si>
  <si>
    <t>PROGRES akciový negarantovaný d.f.</t>
  </si>
  <si>
    <t>Akciový negarantovaný d.f.</t>
  </si>
  <si>
    <t>PROSPERITA akciový negarantovaný d.f.</t>
  </si>
  <si>
    <t>Dynamika akciový negarantovaný d.f.</t>
  </si>
  <si>
    <t>PROFIT akciový negarantovaný d.f.</t>
  </si>
  <si>
    <t>Indexový negarantovaný d.f.</t>
  </si>
  <si>
    <t>PERSPEKTÍVA indexový negarantovaný d.f.</t>
  </si>
  <si>
    <t>NN, d.s.s., a.s</t>
  </si>
  <si>
    <t>Index Global - indexový negarantovaný d.f</t>
  </si>
  <si>
    <t>Index Euro - indexový negarantovaný d.f.</t>
  </si>
  <si>
    <t>INDEX indexový negarantovaný d.f.</t>
  </si>
  <si>
    <t>Harmónia zmiešaný negarantovaný d.f.</t>
  </si>
  <si>
    <t>MIX zmiešaný negarantovaný d.f.</t>
  </si>
  <si>
    <t>Zdroj: Asociácia dôchodkových správcovských spoločností</t>
  </si>
  <si>
    <t>Graf 2 Veková štruktúra sporiteľov v II. pilieri k 31. 12. 2019</t>
  </si>
  <si>
    <t>Tabuľka 13 Zhodnotenie príspevkových doplnkových dôchodkových fondov v správe DDS za rok 2019</t>
  </si>
  <si>
    <t>AXA d.d.s., a.s.</t>
  </si>
  <si>
    <t>Príspevkový d.d.f.</t>
  </si>
  <si>
    <t>Globálny akciový d.d.f.</t>
  </si>
  <si>
    <t>Indexový globálny d.d.f.</t>
  </si>
  <si>
    <t>Comfort life 2020 príspevkový d.d.f.</t>
  </si>
  <si>
    <t>Comfort life 2030 príspevkový d.d.f.</t>
  </si>
  <si>
    <t>Comfort life 2040 príspevkový d.d.f.</t>
  </si>
  <si>
    <t>Comfort life 2050 príspevkový d.d.f.</t>
  </si>
  <si>
    <t>Konzervatívny príspevkový d.d.f.</t>
  </si>
  <si>
    <t>Vyvážený príspevkový d.d.f.</t>
  </si>
  <si>
    <t>Rastový príspevkový d.d.f.</t>
  </si>
  <si>
    <t>Indexový príspevkový d.d.f.</t>
  </si>
  <si>
    <t>STABILITA, d.d.s., a.s.</t>
  </si>
  <si>
    <t>Stabilita príspevkový d.d.f.</t>
  </si>
  <si>
    <t>Stabilita akciový príspevkový d.d.f.</t>
  </si>
  <si>
    <t>Počet sporiteľov k 31.12.2019</t>
  </si>
  <si>
    <t>Veková štruktúra sporiteľov v II. pilieri k 31. 12. 2019</t>
  </si>
  <si>
    <t>Úhrn peňažných príspevkov na úpravu garáže v období siedmich rokov</t>
  </si>
  <si>
    <t>Výška PP v €[1] do 30. 6. 2019</t>
  </si>
  <si>
    <t>Výška PP v € od 1. 7. 2019</t>
  </si>
  <si>
    <t>[1] Pri PP na prepravu a PP na opatrovanie pre opatrovateľov nepoberajúcich dôchodkovú dávku do výpočtu výšky PP vstupujú aj ďalšie parametre, napríklad výška príjmu FO s ŤZP</t>
  </si>
  <si>
    <t>– na kúpu druhého mechanického vozíka</t>
  </si>
  <si>
    <t>– na kúpu druhého elektrického vozíka je</t>
  </si>
  <si>
    <t>– na kúpu druhého načúvacieho aparátu je</t>
  </si>
  <si>
    <t>– na kúpu osobného motorového vozidla s automatickou prevodovkou</t>
  </si>
  <si>
    <t>1) FO – fyzická osoba, poberajúca peňažný príspevok na opatrovanie (poberateľ)</t>
  </si>
  <si>
    <t>Priemerný mesačný počet poberateľov v roku 2019</t>
  </si>
  <si>
    <t>neplatené výživné (deti) 2019</t>
  </si>
  <si>
    <t>sirotský dôchodok (deti) 2019</t>
  </si>
  <si>
    <t>neplatené výživné  (poberatelia) 2019</t>
  </si>
  <si>
    <t>sirotský dôchodok (poberatelia) 2019</t>
  </si>
  <si>
    <t>Do 31. 12. 2018</t>
  </si>
  <si>
    <t>2019 priemer</t>
  </si>
  <si>
    <t>Počet miest k 31.12.2018</t>
  </si>
  <si>
    <t>Počet ZSS k 31.12. 2018</t>
  </si>
  <si>
    <t>Zdroj: Vybrané údaje ŠÚ SR – Zariadenia sociálnych služieb v SR; v čase spracovania Správy údaje za rok 2019 nie sú k dispozícii</t>
  </si>
  <si>
    <t>Celkové príjmy (v €) v roku 2017</t>
  </si>
  <si>
    <t>príjmy z úhrad</t>
  </si>
  <si>
    <t xml:space="preserve">príspevok MPSVR SR </t>
  </si>
  <si>
    <t>príjmy z rozpočtu samosprávneho kraja</t>
  </si>
  <si>
    <t>príjmy z rozpočtu obcí</t>
  </si>
  <si>
    <t>príjmy zo zdravotných poisťovní</t>
  </si>
  <si>
    <t>iné príjmy</t>
  </si>
  <si>
    <t>Celkové výdavky (v €) v roku 2018</t>
  </si>
  <si>
    <t>zariadenie opatrovateľskej služby</t>
  </si>
  <si>
    <t>Zdroj: Vybrané údaje Štatistického úradu SR – Zariadenia sociálnych služieb v SR; v čase spracovania Správy údaje za rok 2019 nie sú k dispozícii</t>
  </si>
  <si>
    <t>Poskytovatelia sociálnych služieb - 4.kvartál 2019</t>
  </si>
  <si>
    <t>Zdroj: Centrálny register poskytovateľov sociálnych služieb za IV.Q 2019</t>
  </si>
  <si>
    <t>zriadení vyšším územným celkom</t>
  </si>
  <si>
    <t>zriadení obcou</t>
  </si>
  <si>
    <t>Sociálne poradentvo a rehabilitácia</t>
  </si>
  <si>
    <t>Služby krízovej intervencie</t>
  </si>
  <si>
    <t>Složby na podporu rodiny s deťmi</t>
  </si>
  <si>
    <t>Služby pre osoby s ŤZP a nepriaz. zdr. stavom</t>
  </si>
  <si>
    <t xml:space="preserve">Služby IKT a podporné služby </t>
  </si>
  <si>
    <t>Počet miest v zariadeniach v rokoch 2017 a 2018</t>
  </si>
  <si>
    <t>nízkoprah. s.služba pre deti a rodinu</t>
  </si>
  <si>
    <t>prepravná služba*</t>
  </si>
  <si>
    <t>krízová pomoc prostredníctvom IKT</t>
  </si>
  <si>
    <t>terénna služba krízovej intervencie</t>
  </si>
  <si>
    <t>"jasle"</t>
  </si>
  <si>
    <t>špecializované soc. poradenstvo</t>
  </si>
  <si>
    <t>* údaj z centrálneho registra</t>
  </si>
  <si>
    <t xml:space="preserve">Počet čakateľov na poskytovanie sociálnej služby v OPIO zariadení </t>
  </si>
  <si>
    <t>pobytová</t>
  </si>
  <si>
    <t>ambulantná</t>
  </si>
  <si>
    <t>terénna</t>
  </si>
  <si>
    <t>Počet miest/klientov podľa formy poskytovanej sociálnej služby</t>
  </si>
  <si>
    <t>celkové výdavky v roku 2018</t>
  </si>
  <si>
    <t>domovy soc. služieb</t>
  </si>
  <si>
    <t>zar. pre seniorov</t>
  </si>
  <si>
    <t>špecializované zar.</t>
  </si>
  <si>
    <t>zar.podpor. bývania</t>
  </si>
  <si>
    <t>zar.opatrovateľskej služby</t>
  </si>
  <si>
    <t xml:space="preserve">zariadenie pre seniorov </t>
  </si>
  <si>
    <t>Prehľad výkonu dohľadu v roku 2019</t>
  </si>
  <si>
    <t>Počet prenesených dohľadov z roku 2018 a ukončených v roku 2019</t>
  </si>
  <si>
    <t xml:space="preserve">Počet začatých a ukončených dohľadov v roku 2019 podľa plánu zamerania činnosti </t>
  </si>
  <si>
    <t>Počet začatých a ukončených dohľadov nad rámec zamerania v roku 2019</t>
  </si>
  <si>
    <t>Celkový počet vykonaných a ukončených dohľadov v roku 2019</t>
  </si>
  <si>
    <t xml:space="preserve">Počet začatých a neukončených dohľadov v roku 2019 podľa plánu zamerania činnosti </t>
  </si>
  <si>
    <t xml:space="preserve">Počet začatých a neukončených dohľadov v roku 2019 mimo zamerania činnosti </t>
  </si>
  <si>
    <t>Počet nevykonaných dohľadov podľa plánu zamerania činnosti</t>
  </si>
  <si>
    <t>Počet prenesených kontrol splnenia prijatých opatrení z roka 2018</t>
  </si>
  <si>
    <t>Počet naplánovaných kontrol splnenia prijatých opatrení na rok 2019</t>
  </si>
  <si>
    <t>Počet začatých a ukončených kontrol splnenia prijatých opatrení na rok 2019</t>
  </si>
  <si>
    <t>Počet začatých a neukončených kontrol splnenia prijatých opatrení nad rámec plánu zamerania činnosti na rok 2019</t>
  </si>
  <si>
    <t>Počet začatých a neukončených kontrol splnenia opatrení v roku 2019</t>
  </si>
  <si>
    <t>Prehľad výkonu kontroly splnenia opatrení v roku 2019</t>
  </si>
  <si>
    <t>Presunuté dohľady do roku 2020</t>
  </si>
  <si>
    <t>zariadenie starostlivosti o deti do troch rokov veku dieťaťa</t>
  </si>
  <si>
    <t>kombinované zariadenie</t>
  </si>
  <si>
    <t>nízkoprahová soc.služba pre deti a rodinu</t>
  </si>
  <si>
    <t>pomoc pri uplatňovaní opatrov. práv a povinností</t>
  </si>
  <si>
    <t>stimulácia komplexného vývoja dieťaťa so ZP</t>
  </si>
  <si>
    <t>služba na podporu zosúlaďovania rodinného a prac. života</t>
  </si>
  <si>
    <t xml:space="preserve">zariadenie starostlivosti o deti do 3 rokov </t>
  </si>
  <si>
    <t>Počet dobrovoľníkov</t>
  </si>
  <si>
    <t>* údaj z centrálneho registra poskytovateľov sociálnych služieb</t>
  </si>
  <si>
    <t>1 - Vzdelávanie</t>
  </si>
  <si>
    <t>2 - Iniciatíva na podporu zamestnanosti mladých ľudí</t>
  </si>
  <si>
    <t>3 - Zamestnanosť</t>
  </si>
  <si>
    <t>4 - Sociálne začlenenie</t>
  </si>
  <si>
    <t>5 - Integrácia marginalizovaných rómskych komunít</t>
  </si>
  <si>
    <t>6 - Technická vybavenosť v obciach s prítomnosťou MRK</t>
  </si>
  <si>
    <t>7 - Technická pomoc</t>
  </si>
  <si>
    <t>EÚ zdroje</t>
  </si>
  <si>
    <t>do 6 rokov</t>
  </si>
  <si>
    <t>do 15 rokov</t>
  </si>
  <si>
    <t>do 18 rokov</t>
  </si>
  <si>
    <t>Centrá pre deti a rodiny (program)</t>
  </si>
  <si>
    <t>Centrá pre deti a rodiny (špecializovaný program)</t>
  </si>
  <si>
    <t>Centrá pre deti a rodiny (resocializačný program)</t>
  </si>
  <si>
    <t xml:space="preserve">Liečebno-výchovné sanatoria </t>
  </si>
  <si>
    <t>NO, VO, ÚS</t>
  </si>
  <si>
    <t>Profesionálne náhradné rodiny</t>
  </si>
  <si>
    <t>v profesionálnej náhradnej rodine</t>
  </si>
  <si>
    <t>Kapacita</t>
  </si>
  <si>
    <t xml:space="preserve">x </t>
  </si>
  <si>
    <t>Sociálna rehabilitácia</t>
  </si>
  <si>
    <t>Služby krízovej intervencie (z toho)</t>
  </si>
  <si>
    <t xml:space="preserve"> x</t>
  </si>
  <si>
    <t>Komunitné centrum</t>
  </si>
  <si>
    <t>Zariadenie núdzového bývania</t>
  </si>
  <si>
    <t>Služby na podporu rodiny s deťmi (z toho)</t>
  </si>
  <si>
    <t>Služba na podporu zosúlaďovania rod. a prac. života</t>
  </si>
  <si>
    <t>Služby pre osoby s ŤZP a nepriaz. zdr. stavom (z toho)</t>
  </si>
  <si>
    <t>Opatrovateľska služba</t>
  </si>
  <si>
    <t>Služby IKT a podporné služby (z toho)</t>
  </si>
  <si>
    <t>Krízová pomoc prostredníctvom telekom. technológií</t>
  </si>
  <si>
    <t>Pomoc pri výkone opatrovníckych práv a povinností</t>
  </si>
  <si>
    <t>Zdroj: Centrálny register poskytovateľov sociálnych služieb za 4.štvrťrok 2019</t>
  </si>
  <si>
    <t>Prijímatelia k 31. 12. 2017</t>
  </si>
  <si>
    <t>Prijímatelia k 31. 12. 2018</t>
  </si>
  <si>
    <t>z toho v roku 2018</t>
  </si>
  <si>
    <t>osoby v dôchodkovom veku</t>
  </si>
  <si>
    <t>diabetici</t>
  </si>
  <si>
    <t>s psychotickou liečbou</t>
  </si>
  <si>
    <t>s demenciou a užívajúci neuroleptiká</t>
  </si>
  <si>
    <t>užívajúci antidepresíva</t>
  </si>
  <si>
    <t>opatrovaní na lôžku</t>
  </si>
  <si>
    <t>pozbavení spôsobilosti na právne úkony (a s obmedz. spôsobilosťou)</t>
  </si>
  <si>
    <t>cudzinci</t>
  </si>
  <si>
    <t>muži/</t>
  </si>
  <si>
    <t>ženy/</t>
  </si>
  <si>
    <t>Zdroj: Vybrané údaje výkazu ŠÚ SR – Zariadenia sociálnych služieb v SR /výkaz Soc 1-01/; v čase spracovania Správy údaje za rok 2019 nie sú k dispozícii</t>
  </si>
  <si>
    <t xml:space="preserve">Domovy sociálnych služieb </t>
  </si>
  <si>
    <t>Počet žiadateľov o poskytovanie sociálnej služby v zariadení</t>
  </si>
  <si>
    <t>Druh výzvy</t>
  </si>
  <si>
    <t>Fond (kód)</t>
  </si>
  <si>
    <t>Vyhlasovateľ výzvy</t>
  </si>
  <si>
    <t>OPLZ-PO1/2019/NP/1.4.1-01</t>
  </si>
  <si>
    <t>Komplexné nastavenie systému overovania kvalifikácií a výsledkov neformálneho vzdelávania a informálneho učenia sa v Slovenskej republike</t>
  </si>
  <si>
    <t>Priame vyzvanie</t>
  </si>
  <si>
    <t>ESF</t>
  </si>
  <si>
    <t>Sprostredkovateľský orgán OPĽZ-MSVVS SR</t>
  </si>
  <si>
    <t>OPLZ-PO1/2019/NP/1.1.1-04</t>
  </si>
  <si>
    <t>Štandardizáciou systému poradenstva a prevencie k inklúzii a  úspešnosti na trhu práce</t>
  </si>
  <si>
    <t>OPLZ-PO1/2019/DOP/1.1.1-01</t>
  </si>
  <si>
    <t>Podpora zlepšovania študijných výsledkov a kompetencií žiakov</t>
  </si>
  <si>
    <t>Výzva (Dopytovo - orientovaná)</t>
  </si>
  <si>
    <t>OPLZ-PO1/2019/DOP/1.3.1-01</t>
  </si>
  <si>
    <t>Skvalitnenie prípravy budúcich pedagogických a odborných zamestnancov</t>
  </si>
  <si>
    <t>OPLZ-PO1/2019/NP/1.1.1-05</t>
  </si>
  <si>
    <t>Pomáhajúce profesie v edukácii detí a žiakov</t>
  </si>
  <si>
    <t>OPLZ-PO1/2019/DOP/1.2.1-01</t>
  </si>
  <si>
    <t>Prepojenie stredoškolského vzdelávania s praxou</t>
  </si>
  <si>
    <t>OP ĽZ NP 2019/2.1.1/01</t>
  </si>
  <si>
    <t>Vzdelávanie mladých uchádzačov o zamestnanie – 2</t>
  </si>
  <si>
    <t>Riadiaci orgán OP Ľudské zdroje</t>
  </si>
  <si>
    <t>OP ĽZ NP 2019/2.1.1/02</t>
  </si>
  <si>
    <t>Praxou k zamestnaniu 2</t>
  </si>
  <si>
    <t>OP ĽZ NP 2019/3.1.2/01</t>
  </si>
  <si>
    <t>Sektorovo riadenými inováciami k efektívnemu trhu práce v Slovenskej republike</t>
  </si>
  <si>
    <t>OP ĽZ NP 2019/3.3.1/01</t>
  </si>
  <si>
    <t>Podpora kvality sociálneho dialógu</t>
  </si>
  <si>
    <t>OP ĽZ NP 2019/3.1.1/01</t>
  </si>
  <si>
    <t>Vzdelávanie uchádzačov o zamestnanie - 2</t>
  </si>
  <si>
    <t>OP ĽZ NP 2019/3.2.1/01</t>
  </si>
  <si>
    <t>Zosúladenie rodinného a pracovného života</t>
  </si>
  <si>
    <t>OP ĽZ NP 2019/3.1.1/02</t>
  </si>
  <si>
    <t>Podpora integračných podnikov</t>
  </si>
  <si>
    <t>OP ĽZ NP 2019/3.1.1/03</t>
  </si>
  <si>
    <t>Cesta na trh práce 3</t>
  </si>
  <si>
    <t>OP ĽZ NP 2019/3.2.1/02</t>
  </si>
  <si>
    <t>Rodová rovnosť na pracovisku</t>
  </si>
  <si>
    <t>OP ĽZ NP 2019/3.1.1/04</t>
  </si>
  <si>
    <t>Podpora zamestnávania občanov so zdravotným postihnutím - 4</t>
  </si>
  <si>
    <t>OP ĽZ NP 2019/4.1.1/01</t>
  </si>
  <si>
    <t>Kvalita sociálnych služieb</t>
  </si>
  <si>
    <t>OP ĽZ NP 2019/4.1.1/03</t>
  </si>
  <si>
    <t>Podpora a zvyšovanie kvality terénnej sociálnej práce</t>
  </si>
  <si>
    <t>OP ĽZ NP 2019/4.1.1/02</t>
  </si>
  <si>
    <t>Budovanie odborných kapacít na komunitnej úrovni</t>
  </si>
  <si>
    <t>OP ĽZ NP 2019/4.1.2/01</t>
  </si>
  <si>
    <t>Každé dieťa sa počíta</t>
  </si>
  <si>
    <t>OPLZNP-PO5-2019-1</t>
  </si>
  <si>
    <t>Komunitné služby v mestách a obciach s prítomnosťou marginalizovaných rómskych komunít – II. Fáza</t>
  </si>
  <si>
    <t>Sprostredkovateľský orgán OPĽZ-MV SR</t>
  </si>
  <si>
    <t>OPLZNP-PO5-2019-2</t>
  </si>
  <si>
    <t>Podpora vysporiadania pozemkov v marginalizovaných rómskych komunitách</t>
  </si>
  <si>
    <t>OPLZNP-PO5-2019-3</t>
  </si>
  <si>
    <t>Terénna sociálna práca a terénna práca v obciach s prítomnosťou marginalizovaných rómskych komunít  II.</t>
  </si>
  <si>
    <t>OPLZNP-PO5-2019-4</t>
  </si>
  <si>
    <t>Zdravé komunity 2B</t>
  </si>
  <si>
    <t>OPLZ-PO6-SC611-2019-1</t>
  </si>
  <si>
    <t>Výzva na miestne pozemné komunikácie a súvisiace prvky s cieľom zlepšenia dostupnosti služieb pre obyvateľov MRK</t>
  </si>
  <si>
    <t>ERDF</t>
  </si>
  <si>
    <t>OPLZ-PO6-SC612-2019-2</t>
  </si>
  <si>
    <t>Výzva zameraná na výstavbu a rekonštrukciu predškolských zariadení s dôrazom na rozšírenie kapacity v obciach s  prítomnosťou marginalizovaných rómskych komunít</t>
  </si>
  <si>
    <t>Poznámka: Výzvy na predkladanie žiadostí o dopytovo – orientované  projekty sú zvýraznené tučným písmom</t>
  </si>
  <si>
    <t>Zdroj: RO, ITMS2014+</t>
  </si>
  <si>
    <t>Skutočnosť 31.12.2019</t>
  </si>
  <si>
    <t xml:space="preserve"> - Štátom platené poistné</t>
  </si>
  <si>
    <t>07C020D</t>
  </si>
  <si>
    <t xml:space="preserve"> - Štátne centrá pre deti a rodiny</t>
  </si>
  <si>
    <t xml:space="preserve"> - Neštátne centrá pre deti a rodiny</t>
  </si>
  <si>
    <t>Výkon štátnej správy na úseku soc. vecí, rodiny, práce a zamestnanosti</t>
  </si>
  <si>
    <t>Aktívna politika trhu práce a zvýšenie zamestnanosti - MPSVR SR</t>
  </si>
  <si>
    <t xml:space="preserve"> - Národné programy na rozvoj APTP a zvýšenie zamestnanosti</t>
  </si>
  <si>
    <t xml:space="preserve">Informačné technológie financované zo štátneho rozpočtu </t>
  </si>
  <si>
    <t xml:space="preserve">Informačné technológie financované zo štátného rozpočtu - MPSVR SR </t>
  </si>
  <si>
    <t>0EK0H04</t>
  </si>
  <si>
    <t xml:space="preserve"> - IS Riadenie Sociálnych Dávok</t>
  </si>
  <si>
    <t>0EK0H05</t>
  </si>
  <si>
    <t xml:space="preserve"> - IS KIDS</t>
  </si>
  <si>
    <t>0EK0H06</t>
  </si>
  <si>
    <t xml:space="preserve"> - Informačný Systém Služieb Zamestnanosti</t>
  </si>
  <si>
    <t>0EK0H07</t>
  </si>
  <si>
    <t xml:space="preserve"> - Internetový Sprievodca Trhom Práce</t>
  </si>
  <si>
    <t>Hospodárska mobilizácia - MPSVR SR</t>
  </si>
  <si>
    <t>Príspevky SR do medzinárodných organizácií - MPSVR SR</t>
  </si>
  <si>
    <t>domovy sociálnych služieb</t>
  </si>
  <si>
    <t>Sumy pomoci v hmotnej núdzi a osobitného príspevku platné v roku 2019 (od 1. apríla 2019)</t>
  </si>
  <si>
    <t xml:space="preserve">- pre člena domácnosti podľa § 7 ods. 2 písm. a) až c), f) až h) </t>
  </si>
  <si>
    <t>- pre člena domácnosti, ktorým je tehotná žena (od začiatku štvrtého mesiaca tehotenstva)</t>
  </si>
  <si>
    <t>- pre člena domácnosti, ktorým je rodič dieťaťa do jedného roku veku</t>
  </si>
  <si>
    <t>- pre člena domácnosti podľa § 12 ods. 3 písm. a) – príjem zo závislej činnosti najmenej vo výške mesačnej minimálnej mzdy</t>
  </si>
  <si>
    <t>- pre člena domácnosti podľa § 12 ods. 3 písm. b) až d)</t>
  </si>
  <si>
    <t>- pre člena domácnosti podľa § 7 ods. 2 písm. e) a j) (nepriaznivý zdravotný stav a tehotná žena od začiatku ôsmeho týždňa pred očakávaným dňom pôrodu</t>
  </si>
  <si>
    <t>OCHRANNÝ PRÍSPEVOK</t>
  </si>
  <si>
    <t>63 244</t>
  </si>
  <si>
    <t>36 986</t>
  </si>
  <si>
    <t>142 888</t>
  </si>
  <si>
    <t>49 487</t>
  </si>
  <si>
    <t>112 141 408 </t>
  </si>
  <si>
    <t>Graf 3.4 Vývoj počtu príjemcov pomoci v hmotnej núdzi v priebehu rokov 2018 a 2019</t>
  </si>
  <si>
    <t>2019-12</t>
  </si>
  <si>
    <t>Graf 3.5 Percentuálne zastúpenie jednotlivých skupín príjemcov pomoci v hmotnej núdzi v roku 2019</t>
  </si>
  <si>
    <t xml:space="preserve">2019 priemer </t>
  </si>
  <si>
    <t>2019 priemer v %</t>
  </si>
  <si>
    <t>Slovenská republika</t>
  </si>
  <si>
    <t>Graf 3.7 Členovia domácností v systéme pomoci v hmotnej núdzi v členení podľa veku a pohlavia v roku 2019</t>
  </si>
  <si>
    <t>Graf 3.8 Rozdelenie priznaných ochranných príspevkov podľa výšky nároku (priemer za rok 2019)</t>
  </si>
  <si>
    <t>OP v sume 66,20 €</t>
  </si>
  <si>
    <t>OP v sume 36,40 €</t>
  </si>
  <si>
    <t>OP v sume 14,20 €</t>
  </si>
  <si>
    <t>Uchádzači o zamestnanie</t>
  </si>
  <si>
    <t xml:space="preserve">Graf 3.9 Rozdelenie priznaných aktivačných príspevkov podľa dôvodu priznania (priemer za rok 2019)
</t>
  </si>
  <si>
    <t>2019-01</t>
  </si>
  <si>
    <t>2019-02</t>
  </si>
  <si>
    <t>2019-03</t>
  </si>
  <si>
    <t>2019-04</t>
  </si>
  <si>
    <t>2019-05</t>
  </si>
  <si>
    <t>2019-06</t>
  </si>
  <si>
    <t>2019-07</t>
  </si>
  <si>
    <t>2019-08</t>
  </si>
  <si>
    <t>2019-09</t>
  </si>
  <si>
    <t>2019-10</t>
  </si>
  <si>
    <t>2019-11</t>
  </si>
  <si>
    <t>Graf 3.10 Vývoj aktivačného príspevku priznaného zamestnaným osobám s príjmom na úrovni minimálnej mzdy za obdobie 2018 - 2019</t>
  </si>
  <si>
    <t>Graf 3.11 Rozdelenie priznaných príspevkov na bývanie podľa veľkosti domácnosti (priemer za rok 2019)</t>
  </si>
  <si>
    <t>Graf 3.12 Vývoj podielu príjemcov osobitného príspevku podľa toho či sú alebo nie sú naďalej v systéme pomoci v hmotnej núdzi 2018 a 2019</t>
  </si>
  <si>
    <t>Graf 3.13 Vývoj počtu poskytnutých osobitných príspevkov v rokoch 2018 a 2019</t>
  </si>
  <si>
    <t>Graf 4 Regionálne rozdelenie osôb v systéme pomoci v hmotnej núdzi, podiel osôb v systéme na celkovom počte obyvateľov ku koncu roka 2019</t>
  </si>
  <si>
    <t>Názov výzvy/vyzvania</t>
  </si>
  <si>
    <t>Dátum vyhlásenia výzvy/Vyzvania pre NP</t>
  </si>
  <si>
    <t>Dátum ukončenia výzvy/Vyzvania pre NP</t>
  </si>
  <si>
    <t>Finančná alokácia za EÚ (€)</t>
  </si>
  <si>
    <t>Žiadateľ</t>
  </si>
  <si>
    <t xml:space="preserve">Výzva je zameraná na podporu opatrení s cieľom zlepšovania študijných výsledkov a kompetencií žiakov, vrátane možnosti podpory pedagogických a odborných zamestnancov a profesijných a dobrovoľných pracovníkov s mládežou za účelom zlepšovania študijných výsledkov a kompetencií žiakov. Výzva je vyhlásená ako otvorená do vyčerpania alokácie </t>
  </si>
  <si>
    <t>26. 7. 2019</t>
  </si>
  <si>
    <t>NA</t>
  </si>
  <si>
    <t>Výzva je zameraná na podporu zvyšovania kvality zdelávania v oblasti odborného vzdelávania a prípravy v prepojení na praktické vzdelávanie. Aktivity výzvy sú zamerané na žiakov stredných odborných škôl stredných športových škôl, konzervatórií a stredných škôl pre žiakov so zdravotným znevýhodnením vrátane žiakov so ŠVVP, ako aj na pedagogických a odborných zamestnancov týchto škôl. Výzva je vyhlásená ako otvorená do vyčerpania alokácie</t>
  </si>
  <si>
    <t>30. 8. 2019</t>
  </si>
  <si>
    <t xml:space="preserve">Výzva je zameraná na podporu prepojenia vysokoškolského vzdelávania s potrebami praxe v oblasti skvalitnenia prípravy budúcich pedagogických a odborných pracovníkov. Výzva je vyhlásená ako otvorená do vyčerpania alokácie </t>
  </si>
  <si>
    <t xml:space="preserve">Cieľom NP je nastavenie štandardov systému poradenstva a prevencie a implementácia efektívneho systému poradenstva a prevencie multidisciplinárnym prístupom k dieťaťu v prospech jeho úspešného ukončenia povinnej školskej dochádzky a uplatnenia sa na trhu práce. </t>
  </si>
  <si>
    <t>25. 4. 2019</t>
  </si>
  <si>
    <t>Výskumný ústav detskej psychológie a patopsychológie</t>
  </si>
  <si>
    <t>Cieľom NP je podporiť implementáciu princípov inkluzívneho vzdelávania v materských, základných a stredných školách.</t>
  </si>
  <si>
    <t>23. 8. 2019</t>
  </si>
  <si>
    <t>Metodicko-pedagogické centrum</t>
  </si>
  <si>
    <t xml:space="preserve">Cieľom NP je komplexné nastavenie systému overovania kvalifikácií a výsledkov predchádzajúceho neformálneho vzdelávania a informálneho učenia sa v Slovenskej republike. </t>
  </si>
  <si>
    <t>15. 3. 2019</t>
  </si>
  <si>
    <t>Štátny inštitút odborného vzdelávania</t>
  </si>
  <si>
    <t>Cieľom NP je podporiť zamestnateľnosť MUoZ prostredníctvom prípravy na trh práce formou rekvalifikácie, posilnením kľúčových kompetencií, alebo vzdelávaním a prípravou pre trh práce z vlastnej iniciatívy MUoZ.</t>
  </si>
  <si>
    <t>30. 5. 2019</t>
  </si>
  <si>
    <t>ESF/IZM</t>
  </si>
  <si>
    <t>Ústredie práce, sociálnych vecí a rodiny</t>
  </si>
  <si>
    <t>Cieľom je získanie alebo zvýšenie a prehlbovanie odborných zručností, vedomostí a praktických skúseností mladých ľudí do 29 rokov veku, ktoré zodpovedajú najmä ich dosiahnutému stupňu vzdelania v príslušnej skupine učebných odborov alebo študijných odborov formou mentorovaného zapracovania a praxe u zamestnávateľa, ktorý vytvorí pracovné miesto za účelom umiestnenia a udržania na trhu práce.</t>
  </si>
  <si>
    <t>21. 6. 2019</t>
  </si>
  <si>
    <t xml:space="preserve">Cieľom NP je podporiť zamestnateľnosť uchádzačov o zamestnanie a znevýhodnených uchádzačov o zamestnanie prostredníctvom prípravy na trh práce formou vzdelávania a prípravy pre trh práce, rekvalifikácie, posilnením kľúčových kompetencií alebo vzdelávaním z vlastnej iniciatívy UoZ </t>
  </si>
  <si>
    <t xml:space="preserve">Cieľom NP je zlepšenie pracovnej integrácie znevýhodnených a zraniteľných osôb a ich následné udržanie na pracovnom trhu prostredníctvom nových AOTP. Zamestnávateľom, ktorým bolo priznané postavenie integračného podniku, bude v rámci tohto projektu poskytovaná podpora podľa „§ 53f Príspevok integračnému podniku“ a „§ 53g Kompenzačné príspevky integračnému podniku“ zákona č. 5/2004 Z.z. o službách zamestnanosti. </t>
  </si>
  <si>
    <t>16. 7. 2019</t>
  </si>
  <si>
    <t>Hlavným cieľom NP je zlepšiť postavenia uchádzačov o zamestnanie a znevýhodnených uchádzačov o zamestnanie na trhu práce, zvýšiť zamestnateľnosť a zamestnanosť UoZ a ZUoZ podporou vytvárania pracovných miest, znížiť nezamestnanosť, osobitne dlhodobú nezamestnanosť a podporiť rozvoj miestnej a regionálnej zamestnanosti v najmenej rozvinutých okresoch s vysokou mierou evidovanej nezamestnanosti.</t>
  </si>
  <si>
    <t>27. 8. 2019</t>
  </si>
  <si>
    <t>NP je zameraný na podporu zamestnanosti, zamestnateľnosti a znižovanie nezamestnanosti občanov so zdravotným postihnutím (ďalej „občania so ZP“) formou poskytovania príspevkov podľa zákona č. 5/2004 Z. z. o službách zamestnanosti.(§§ 56, 56a, 57, 59 a 60)</t>
  </si>
  <si>
    <t>7. 10. 2019</t>
  </si>
  <si>
    <t>Cieľom projektu je zlepšiť prístup na trhu práce uplatnením účinných nástrojov na podporu zamestnanosti, vrátane podpory mobility pre získanie zamestnania, adaptability zamestnancov, samostatnej zárobkovej činnosti a aktivít vo vidieckych oblastiach.</t>
  </si>
  <si>
    <t>26. 2. 2019</t>
  </si>
  <si>
    <t>Ministerstvo práce, sociálnych vecí a rodiny Slovenskej republiky</t>
  </si>
  <si>
    <t>Projekt sa zameriava na podporou zamestnávateľov, ktorí realizujú opatrenia na zlepšenie podmienok pre zosúladenie pracovného a rodinného života, napomáhajúce návrat na trh práce uchádzačov o zamestnanie s rodičovskými povinnosťami, formou zamestnania prostredníctvom flexibilných foriem pracovných miest, kam patrí skrátený pracovný úväzok alebo domácka práca, a inovatívnych mechanizmov pre zvyšovanie flexibility práce.</t>
  </si>
  <si>
    <t>17. 6. 2019</t>
  </si>
  <si>
    <t xml:space="preserve">Hlavným cieľom projektu je vypracovanie opatrení prispievajúcich k tvorbe systémových opatrení pre uplatňovanie politiky zosúladenia rodinného a pracovného života a ich zavedeniu do praxe v SR. Ťažisko opatrení Iniciatívy Európskej komisie „Nový začiatok na riešenie problémov rovnováhy medzi pracovným a súkromným životom, ktorým čelia pracujúce rodiny“, je zamerané na zvýšenie účasti žien na trhu práce podľa súčasného právneho a politického rámca EÚ a jeho nastavenia na súčasné podmienky na trhu práce. </t>
  </si>
  <si>
    <t>25. 9. 2019</t>
  </si>
  <si>
    <t>Cieľom národného projektu je vytvoriť priestor pre profesionalizáciu sociálneho dialógu s potenciálom zefektívniť a skvalitniť nielen proces prípravy legislatívy na tripartitnej úrovni, ale zamerať sa i na obsahovú stránku posudzovania legislatívy v kontexte zvyšovania konkurencieschopnosti SR a zvyšovania miery sociálneho zmieru a zároveň posilniť budovanie odborných kapacít sociálnych partnerov prostredníctvom podpory vytvárania expertných dokumentov a vzdelávania. Cieľom je tiež podporiť zabezpečenie kvalitných a odborných reakcií na neustále sa meniacu situáciu na trhu práce a pripraviť cielenejšie opatrenia zamerané na zlepšenie schopnosti verejných služieb zamestnanosti poskytovať včasné a individualizované služby zamestnanosti</t>
  </si>
  <si>
    <t>28. 2. 2019</t>
  </si>
  <si>
    <t>Implementačná agentúra Ministerstva práce, sociálnych vecí a rodiny Slovenskej republiky</t>
  </si>
  <si>
    <t>Cieľom projektu je podpora sociálneho začlenenia zraniteľných cieľových skupín (osôb odkázaných na sociálne služby) prostredníctvom poskytovania kvalitných sociálnych služieb. Operačným cieľom národného projektu je podpora zavádzania kvality sociálnych služieb cestou metodickej podpory poskytovateľov sociálnych služieb pri implementácii podmienok kvality (poskytovateľský aspekt kvality), zároveň cestou zavádzania systému hodnotenia podmienok kvality sociálnych služieb (hodnotiteľský aspekt kvality).</t>
  </si>
  <si>
    <t>Budovanie a rozvoj odborných kapacít poskytovateľov vybraných sociálnych služieb krízovej intervencie (KC/NDC/NSSDR) na komunitnej úrovni za účelom zvýšenia efektívnosti ich činnosti - t.j. poskytovať kvalitnú odbornú podporu jednotlivcom a rodinám ohrozeným chudobou a sociálnym vylúčením vedúcu k svojpomocnému riešeniu svojich sociálnych problémov, rovnako poskytovať podporu vedúcu k rozvoju celých komunít cieleným využívaním komunitných zdrojov.</t>
  </si>
  <si>
    <t xml:space="preserve">Projekt je implementovaný prostredníctvom jednej hlavnej aktivity: Systematická podpora a podpora inovácií TSP. Aktivita je zameraná na podporu rodín žijúcich v sociálnom vylúčení, k riešeniu náročných sociálnych a životných situácií a tým tieto osoby začleňovať do spoločnosti a zlepšovať ich životné podmienky. </t>
  </si>
  <si>
    <t>26. 8. 2019</t>
  </si>
  <si>
    <t>Hlavným cieľom je prevencia diskriminácie, sociálna inklúzia a posilnenie rovnosti príležitostí pre deti s neštandardným vývinom (ďalej aj DsNV) prostredníctvom zavedenia a rozšírenia moderných metód práce s týmito deťmi na úrovniach, ktoré majú vplyv na vývin dieťaťa, jeho vzdelávanie a prípravu na trh práce. Projekt sa bude realizovať prostredníctvom hlavnej aktivity Podpora zavádzania a zvyšovania dostupnosti včasnej intervencie, vedúce k rovnosti príležitostí osôb so zdravotným postihnutím, ako aj ich rodičov.</t>
  </si>
  <si>
    <t>30. 10. 2019</t>
  </si>
  <si>
    <t>Cieľom  NP KS MRK je podpora rozvoja poskytovateľov troch sociálnych služieb krízovej intervencie, ktorí budú poskytovať dostupné, štandardizované odborné činnosti, ďalšie činnosti a aktivity realizované v oblasti podpory sociálnej inklúzie osôb v nepriaznivej sociálnej situácii s dôrazom na MRK, ohrozených sociálnym vylúčením alebo s obmedzenou schopnosťou sa spoločensky začleniť a samostatne riešiť svoje problémy. Poskytovanie ambulantnej formy sociálnej služby je pre účely NP povinné.</t>
  </si>
  <si>
    <t>16. 8. 2019</t>
  </si>
  <si>
    <t>Ministerstvo vnútra Slovenskej republiky</t>
  </si>
  <si>
    <t>Podpora programov zameraných na dosiahnutie vyššieho hygienického štandardu marginalizovaných rómskych osídlení a systematické znižovanie počtu nelegálnych obydlí charakteristických extrémne nízkou mierou hygienických štandardov aj prostredníctvom poskytovania technickej asistencie obciam s prítomnosťou MRK zameranej na vysporiadavanie pozemkov formou vysporiadania pozemkov</t>
  </si>
  <si>
    <t>Cieľom je poskytovanie kvalitných služieb klientom z marginalizovaných rómskych komunít, ktorí patria medzi najviac vylúčené skupiny alebo skupinyohrozené sociálnym vylúčením a chudobou. Prostredníctvom terénnej sociálnej práce sa v národnom projekte plánuje dosiahnuť začlenenie osôb žijúcich v marginalizovaných rómskych komunitách dospoločnosti</t>
  </si>
  <si>
    <t>2. 10. 2019</t>
  </si>
  <si>
    <t>Hlavným cieľom projektu je realizácia a rozvoj zdravotnej mediácie pre obyvateľov a príslušníkov  MRK. Ide o  zvyšovanie zdravotnej gramotnosti, úrovne osobnej a komunálnej hygieny, ďalej preventívnym aktivitám zameraným na popôrodnú starostlivosť, dojčenie, preventívne prehliadky, povinné očkovanie, identifikáciu výskytu infekčných ochorení a ďalším asistenčným aktivitám zameraným na zlepšovanie vzťahov a komunikácie medzi obyvateľmi MRK a poskytovateľmi zdravotnej starostlivosti.</t>
  </si>
  <si>
    <t>19. 11. 2019</t>
  </si>
  <si>
    <t>Zdravé regióny</t>
  </si>
  <si>
    <t>Podpora dobudovania základnej technickej infraštruktúry. Rekonštrukcia pozemných komunikácií (cesty, chodníky, mostné objekty) je oprávnená iba v prípade, ak je predmetom projektu aj výstavba nových pozemných komunikácií (cesty, chodníky, mostné objekty).Oprava a údržba pozemných komunikácii nie je oprávnená</t>
  </si>
  <si>
    <t>26. 6. 2019</t>
  </si>
  <si>
    <t>Podpora výstavby nových predškolských zariadení26 v obciach s prítomnosťou MRK. Podpora rekonštrukcie predškolských zariadení a prístavby/nadstavby k existujúcim predškolským zariadeniam v obciach s prítomnosťou MRK s dôrazom na rozšírenie kapacity.</t>
  </si>
  <si>
    <t>19. 12. 2019</t>
  </si>
  <si>
    <t xml:space="preserve"> Finančná alokácia NFP (€)</t>
  </si>
  <si>
    <t>Choroba/Zdravotná starostlivosť</t>
  </si>
  <si>
    <t>Zdroj: Eurostat – ESSPROS, údaje extrahované 03.06.2020</t>
  </si>
  <si>
    <t>Zdroj: Eurostat – ESSPROS, údaje extrahované 28.04.2020</t>
  </si>
  <si>
    <t>CR</t>
  </si>
  <si>
    <t>Zdroj: Zdroj: Eurostat – ESSPROS, údaje extrahované 12.05.2020</t>
  </si>
  <si>
    <t>Percentuálny podiel príjmov na sociálnu ochranu v SR, 2017 - podklad pre graf</t>
  </si>
  <si>
    <t>Kód výzvy/ vyzvania</t>
  </si>
  <si>
    <t>SSSO - Správa o sociálnej situácii obyvateľstva Slovenskej republiky za rok 2019</t>
  </si>
  <si>
    <t>a. s. – akciová spoločnosť</t>
  </si>
  <si>
    <t>b. c. – bežné ceny</t>
  </si>
  <si>
    <t>EA19 – krajiny Európskej únie platiace v roku 2019 menou euro (Belgicko, Nemecko, Estónsko, Grécko, Španielsko, Francúzsko, Írsko, Taliansko, Lotyšsko, Litva, Luxembursko, Holandsko, Rakúsko, Portugalsko, Fínsko, Cyprus, Malta, Slovinsko, Slovensko)</t>
  </si>
  <si>
    <t>EŠIF – Európske štrukturálne a investičné fondy</t>
  </si>
  <si>
    <t>CHzP – choroba z povolania a/alebo profesionálna otrava</t>
  </si>
  <si>
    <t>IaPS – informačné a poradenské služby</t>
  </si>
  <si>
    <t>ISCP – Informačný systém o cene práce</t>
  </si>
  <si>
    <t>ITMS – IT monitorovací systém pre štrukturálne fondy a Kohézny fond</t>
  </si>
  <si>
    <t>IZM – Iniciatíva na podporu zamestnanosti mladých ľudí</t>
  </si>
  <si>
    <t>KIDS – informačný systém pre sociálnoprávnu ochranu detí a sociálnu kuratelu</t>
  </si>
  <si>
    <t>KMC – Koordinačno-metodické centrum pre rodovo podmienené a domáce násilie</t>
  </si>
  <si>
    <t>MPSVR SR – Ministerstvo práce, sociálnych vecí a rodiny SR ; ministerstvo</t>
  </si>
  <si>
    <t>MRŽaM– mzdový rozdiel žien a mužov</t>
  </si>
  <si>
    <t>s. c. – stále ceny</t>
  </si>
  <si>
    <t>SK ISCO-08 – štatistická klasifikácia zamestnaní, verzia 2016</t>
  </si>
  <si>
    <t>SPODaSK – sociálnoprávna ochrana detí a sociálna kuratela</t>
  </si>
  <si>
    <t xml:space="preserve">Správa – Správa o sociálnej situácii obyvateľstva Slovenskej republiky </t>
  </si>
  <si>
    <t>SPÚ – závažný pracovný úraz s následkom smrti</t>
  </si>
  <si>
    <t>ÚPSVR, Ústredie – Ústredie práce, sociálnych vecí a rodiny</t>
  </si>
  <si>
    <t xml:space="preserve">úrad PSVR – úrad práce, sociálnych vecí a rodiny </t>
  </si>
  <si>
    <t>VzPrTP – vzdelávanie a príprava pre trh práce</t>
  </si>
  <si>
    <t>ZUoZ - znevýhodnený uchádzač o zamestnanie</t>
  </si>
  <si>
    <t>Tabuľka 3.17 Prídavok na dieťa</t>
  </si>
  <si>
    <t>Tabuľka 3.18 Poberatelia, ktorým sa poskytoval prídavok na dieťa podľa počtu detí</t>
  </si>
  <si>
    <t>Tabuľka 3.19 Okresy, v ktorých sa príspevok na starostlivosť o dieťa využíval najviac a najmenej</t>
  </si>
  <si>
    <t>Tabuľka 3.20 Príspevok pri narodení dieťaťa v roku 2018 a 2019</t>
  </si>
  <si>
    <t>Tabuľka 3.21 Priemerný mesačný počet príjemcov pomoci v hmotnej núdzi, ročné čerpanie finančných prostriedkov v rokoch 2018 – 2019</t>
  </si>
  <si>
    <t>Graf č. 3.14 Vývoj počtu detí, na ktoré sa poskytla dotácia na stravu za roky 2018 a 2019</t>
  </si>
  <si>
    <t>Graf 3.15 Regionálne rozdelenie detí, na ktoré sa poskytla dotácia na stravu 2019 (priemer)</t>
  </si>
  <si>
    <t>Graf 3.15 Regionálne rozdelenie detí, na ktoré sa poskytla dotácia na školské potreby 2019 (priemer)</t>
  </si>
  <si>
    <t>Graf 3.17 Vývoj počtu poberateľov (detí) náhradného výživného v rokoch 2018 a 2019</t>
  </si>
  <si>
    <t>Graf 3.18 Počet detí, na ktoré bol poskytnutý opakovaný príspevok dieťaťu podľa veku</t>
  </si>
  <si>
    <t>Tabuľka 3.22 Počet detí, pre ktoré sa vykonávala v rokoch 2018 a 2019 sociálna kuratela</t>
  </si>
  <si>
    <t>Tabuľka 3.23 Počet detí zverených do náhradných rodín v rokoch 2018 a 2019</t>
  </si>
  <si>
    <t>Tabuľka 3.24 Počet akreditovaných subjektov na vykonávanie opatrení SPODaSK k 31. 12. 2019</t>
  </si>
  <si>
    <t>Subjekty vykonávajúce opatrenia sociálnoprávnej ochrany detí a sociálnej kurately podľa zákona č. 305/2005 Z. z. SPOLU</t>
  </si>
  <si>
    <t>Centrá pre deti a rodiny</t>
  </si>
  <si>
    <t>-           akreditované subjekty vykonávajúce opatrenia kombinovane, a to v Centre pre deti a rodiny (zariadenie) a ambulantnou a terénnou formou mimo Centier (nie ako zariadenie)</t>
  </si>
  <si>
    <t xml:space="preserve">-          akreditované subjekty vykonávajúce opatrenia ambulantnou a terénnou formou mimo Centier </t>
  </si>
  <si>
    <t>Zdroj: UPSVaR-KIDS</t>
  </si>
  <si>
    <t xml:space="preserve">Od </t>
  </si>
  <si>
    <t>Od 1.7.2019</t>
  </si>
  <si>
    <t>do 10 rokov</t>
  </si>
  <si>
    <t>od 10 do 15 rokov</t>
  </si>
  <si>
    <t>nad 15 rokov</t>
  </si>
  <si>
    <t>Tabuľka 3.25 Sumy príspevkov na podporu náhradnej starostlivosti v roku 2019 v €</t>
  </si>
  <si>
    <t>Tabuľka 3.26 Maximálne výšky jednorazových peňažných príspevkov na kompenzáciu</t>
  </si>
  <si>
    <r>
      <t>PP na osobnú asistenciu</t>
    </r>
    <r>
      <rPr>
        <sz val="11"/>
        <rFont val="Arial Narrow"/>
        <family val="2"/>
        <charset val="238"/>
      </rPr>
      <t xml:space="preserve"> – sadzba na jednu hodinu </t>
    </r>
  </si>
  <si>
    <r>
      <t>PP na kompenzáciu zvýšených výdavkov</t>
    </r>
    <r>
      <rPr>
        <sz val="11"/>
        <rFont val="Arial Narrow"/>
        <family val="2"/>
        <charset val="238"/>
      </rPr>
      <t>:</t>
    </r>
  </si>
  <si>
    <r>
      <t>-</t>
    </r>
    <r>
      <rPr>
        <sz val="7"/>
        <rFont val="Times New Roman"/>
        <family val="1"/>
        <charset val="238"/>
      </rPr>
      <t xml:space="preserve">          </t>
    </r>
    <r>
      <rPr>
        <b/>
        <sz val="11"/>
        <rFont val="Arial Narrow"/>
        <family val="2"/>
        <charset val="238"/>
      </rPr>
      <t>na diétne stravovanie</t>
    </r>
  </si>
  <si>
    <r>
      <t>-</t>
    </r>
    <r>
      <rPr>
        <sz val="7"/>
        <rFont val="Times New Roman"/>
        <family val="1"/>
        <charset val="238"/>
      </rPr>
      <t xml:space="preserve">          </t>
    </r>
    <r>
      <rPr>
        <b/>
        <sz val="11"/>
        <rFont val="Arial Narrow"/>
        <family val="2"/>
        <charset val="238"/>
      </rPr>
      <t>hygienu alebo opotrebovanie šatstva, bielizne, obuvi a bytového zariadenia</t>
    </r>
  </si>
  <si>
    <r>
      <t>-</t>
    </r>
    <r>
      <rPr>
        <sz val="7"/>
        <rFont val="Times New Roman"/>
        <family val="1"/>
        <charset val="238"/>
      </rPr>
      <t xml:space="preserve">          </t>
    </r>
    <r>
      <rPr>
        <b/>
        <sz val="11"/>
        <rFont val="Arial Narrow"/>
        <family val="2"/>
        <charset val="238"/>
      </rPr>
      <t>zabezpečenie prevádzky osobného motorového vozidla</t>
    </r>
  </si>
  <si>
    <r>
      <t>-</t>
    </r>
    <r>
      <rPr>
        <sz val="7"/>
        <rFont val="Times New Roman"/>
        <family val="1"/>
        <charset val="238"/>
      </rPr>
      <t xml:space="preserve">          </t>
    </r>
    <r>
      <rPr>
        <b/>
        <sz val="11"/>
        <rFont val="Arial Narrow"/>
        <family val="2"/>
        <charset val="238"/>
      </rPr>
      <t>starostlivosť o psa so špeciálnym výcvikom</t>
    </r>
  </si>
  <si>
    <r>
      <t>PP na opatrovanie</t>
    </r>
    <r>
      <rPr>
        <sz val="11"/>
        <rFont val="Arial Narrow"/>
        <family val="2"/>
        <charset val="238"/>
      </rPr>
      <t>:</t>
    </r>
  </si>
  <si>
    <r>
      <t>-</t>
    </r>
    <r>
      <rPr>
        <sz val="7"/>
        <rFont val="Times New Roman"/>
        <family val="1"/>
        <charset val="238"/>
      </rPr>
      <t xml:space="preserve">          </t>
    </r>
    <r>
      <rPr>
        <b/>
        <sz val="11"/>
        <rFont val="Arial Narrow"/>
        <family val="2"/>
        <charset val="238"/>
      </rPr>
      <t>FO</t>
    </r>
    <r>
      <rPr>
        <b/>
        <vertAlign val="superscript"/>
        <sz val="11"/>
        <rFont val="Arial Narrow"/>
        <family val="2"/>
        <charset val="238"/>
      </rPr>
      <t xml:space="preserve"> </t>
    </r>
    <r>
      <rPr>
        <b/>
        <sz val="11"/>
        <rFont val="Arial Narrow"/>
        <family val="2"/>
        <charset val="238"/>
      </rPr>
      <t>(opatrovateľ) nepoberá niektorú zo zákonom ustanovených dôchodkových dávok:</t>
    </r>
  </si>
  <si>
    <r>
      <t>-</t>
    </r>
    <r>
      <rPr>
        <sz val="7"/>
        <rFont val="Times New Roman"/>
        <family val="1"/>
        <charset val="238"/>
      </rPr>
      <t xml:space="preserve">          </t>
    </r>
    <r>
      <rPr>
        <b/>
        <sz val="11"/>
        <rFont val="Arial Narrow"/>
        <family val="2"/>
        <charset val="238"/>
      </rPr>
      <t>FO (opatrovateľ) poberá niektorú zo zákonom ustanovených dôchodkových dávok</t>
    </r>
  </si>
  <si>
    <t>Tabuľka 3.27 Prehľad opakovaných peňažných príspevkov na kompenzáciu</t>
  </si>
  <si>
    <t>Tabuľka 3.28 Počet platných preukazov</t>
  </si>
  <si>
    <t>Tabuľka 3.29 Prehľad čerpania finančných prostriedkov v roku 2019</t>
  </si>
  <si>
    <t xml:space="preserve">Graf 3.19 Vývoj počtu FO* s ZŤP, ktorým boli poskytované peňažné príspevky na kompenzáciu za rok 2018 a 2019
</t>
  </si>
  <si>
    <t>Tabuľka 3.30 Prehľad vývoja počtu poberateľov a čerpania finančných prostriedkov na peňažné príspevky na kompenzáciu ŤZP</t>
  </si>
  <si>
    <t>Graf 3.20 Rozdelenie priemerného mesačného počtu poberateľov peňažného príspevku na osobnú asistenciu podľa vekových skupín v decembri 2018 a v decembri 2019</t>
  </si>
  <si>
    <t>Tabuľka 3.31 Počet poberateľov peňažného príspevku na osobnú asistenciu podľa vekových skupín v decembri 2018 a v decembri 2019</t>
  </si>
  <si>
    <t>Graf 3.21 Vývoj počtu poberateľov peňažného príspevku na kompenzáciu zvýšených výdavkov v roku 2018 a 2019</t>
  </si>
  <si>
    <t>Graf 3.22 Vývoj počtu poberateľov peňažného príspevku na opatrovanie v rokoch 2018 a 2019</t>
  </si>
  <si>
    <t>Tabuľka 3.32 Čerpanie peňažného príspevku na opatrovanie v rokoch 2018 a 2019  v hlbšej štruktúre</t>
  </si>
  <si>
    <r>
      <t>1. FO</t>
    </r>
    <r>
      <rPr>
        <b/>
        <vertAlign val="superscript"/>
        <sz val="10"/>
        <rFont val="Arial Narrow"/>
        <family val="2"/>
        <charset val="238"/>
      </rPr>
      <t>1)</t>
    </r>
    <r>
      <rPr>
        <b/>
        <sz val="10"/>
        <rFont val="Arial Narrow"/>
        <family val="2"/>
        <charset val="238"/>
      </rPr>
      <t xml:space="preserve"> poberajúca dôchodkovú dávku </t>
    </r>
  </si>
  <si>
    <t>Graf 3.23 Poskytovatelia sociálnych služieb</t>
  </si>
  <si>
    <t>Graf 3.24 Poskytovatelia sociálnych služieb podľa typu poskytovateľa a sociálnych služieb</t>
  </si>
  <si>
    <t xml:space="preserve">Graf 3.25 Kapacity zariadení sociálnych služieb podmienených odkázanosťou na pomoc inej osoby </t>
  </si>
  <si>
    <r>
      <t>Graf 3.26 Veková štruktúra príjmateľov sociálnej služby v OPIO zariadeniach</t>
    </r>
    <r>
      <rPr>
        <sz val="11"/>
        <rFont val="Arial Narrow"/>
        <family val="2"/>
        <charset val="238"/>
      </rPr>
      <t> </t>
    </r>
  </si>
  <si>
    <t>Graf 3.27 Čakatelia na poskytovanie sociálnej služy v OPIO zariadení</t>
  </si>
  <si>
    <t>Graf 3.28 Vývoj počtu žiadateľov o poskytovanie sociálnej služby v OPIO zariadení</t>
  </si>
  <si>
    <t xml:space="preserve">Graf 3.29 Prijímatelia opatrovateľskej služby </t>
  </si>
  <si>
    <t>Graf 3.30  Zamestnanci opatrovateľskej služby</t>
  </si>
  <si>
    <t>Graf 3.31 Počet miest/prijímateľov podľa formy poskytovanej OPIO sociálnej služby</t>
  </si>
  <si>
    <t>Graf 3.32  Štruktúra prijímateľov OPIO sociálnych služieb podľa stupňa odkázanosti</t>
  </si>
  <si>
    <t>Graf 3.33  Zamestnanci OPIO sociálnych služieb</t>
  </si>
  <si>
    <t xml:space="preserve">Graf 3.34 Celkové výdavky na OPIO sociálne služby </t>
  </si>
  <si>
    <t>Graf 3.35 Vývoj OPIO sociálnych služieb</t>
  </si>
  <si>
    <t>Graf 3.36 Počet prijímateľov vybraných druhov sociálnych služieb podľa formy poskytovateľa</t>
  </si>
  <si>
    <t>Tabuľka 3.34 Prehľad o počte doručených oznámení o použití prostriedkov obmedzení</t>
  </si>
  <si>
    <t>Vykonané dohľady v roku 2019</t>
  </si>
  <si>
    <t>Infotabuľky:</t>
  </si>
  <si>
    <t xml:space="preserve">Tabuľka 3.33 Počet oznámení poskytovateľov sociálnych služieb o použitých prostriedkoch netelesných a telesných obmedzení v roku 2019 podľa jednotlivých krajov </t>
  </si>
  <si>
    <t>Prehľad hodnotenia kvality v roku 2019</t>
  </si>
  <si>
    <t>Počet začatých a neukončených hodnotení kvality v roku 2019 podľa plánu zamerania činnosti</t>
  </si>
  <si>
    <t>Počet začatých a ukončených hodnotení kvality v roku 2019 podľa plánu zamerania činnosti</t>
  </si>
  <si>
    <t>Celkový počet vykonaných a ukončených hodnotení kvality v roku 2019</t>
  </si>
  <si>
    <t>Počet prenesených hodnotení do roku 2020</t>
  </si>
  <si>
    <t>Hodnotenie kvality členené podľa druhu sociálnej služby</t>
  </si>
  <si>
    <t>Začaté hodnotenia kvality v roku 2019 presunuté do roku 2020</t>
  </si>
  <si>
    <t>Tabuľka 3.35 Poskytovanie dotácií v pôsobnosti MPSVR SR</t>
  </si>
  <si>
    <t>Index 2019/2018</t>
  </si>
  <si>
    <t>Graf 3.37 Štruktúra príjmov na sociálnu ochranu v EU28 v roku 2017</t>
  </si>
  <si>
    <t>Graf 3.38 Štruktúra príjmov na sociálnu ochranu v SR, 2017</t>
  </si>
  <si>
    <t>Graf 3.39 Hrubé výdavky na sociálnu ochranu v PPS na obyvateľa a v % HDP, 2017</t>
  </si>
  <si>
    <t>Graf 3.40 Hrubé výdavky na sociálnu ochranu v SR v roku 2017</t>
  </si>
  <si>
    <t>Graf 3.41 Štruktúra výdavkov na sociálne dávky podľa účelov, 2017</t>
  </si>
  <si>
    <t>Graf 3.44 Hrubé a netto výdavky na sociálnu ochranu (% z HDP), 2017</t>
  </si>
  <si>
    <t>Zdroj: ŠÚ SR  – ESSPROS</t>
  </si>
  <si>
    <t>Graf 3.42 Testované dávky sociálnej ochrany (% zo všetkých sociálnych dávok), 2017</t>
  </si>
  <si>
    <t>Graf 3.43 Výdavky na dôchodky, 2017</t>
  </si>
  <si>
    <t>Tabuľka 3.36 Podiel prioritných osí na celkovej alokácii OP ĽZ</t>
  </si>
  <si>
    <t>ŠR SR * zdroj</t>
  </si>
  <si>
    <t xml:space="preserve">Graf 3 Regionálne rozdelenie poberateľov príspevku na starostlivosť o dieťa, priemerný mesačný počet poberateľov v roku 2019
</t>
  </si>
  <si>
    <r>
      <t>Tabuľka 14</t>
    </r>
    <r>
      <rPr>
        <b/>
        <i/>
        <sz val="11"/>
        <color theme="1"/>
        <rFont val="Arial Narrow"/>
        <family val="2"/>
        <charset val="238"/>
      </rPr>
      <t xml:space="preserve"> </t>
    </r>
    <r>
      <rPr>
        <b/>
        <sz val="11"/>
        <color theme="1"/>
        <rFont val="Arial Narrow"/>
        <family val="2"/>
        <charset val="238"/>
      </rPr>
      <t>Počet poberateľov a čerpanie finančných prostriedkov na resocializačný príspevok v rokoch 2018 a 2019</t>
    </r>
  </si>
  <si>
    <t>Tabuľka 15 Pomoc deťom týraným, sexuálne zneužívaným a šikanovaným v roku 2019</t>
  </si>
  <si>
    <t>Tabuľka 16 Deti umiestnené na základe rozhodnutia súdu do zariadení na výkon rozhodnutia súdu /predbežné opatrenie, výchovné opatrenie, ústavná starostlivosť a ochranná výchova/ k 31. 12.</t>
  </si>
  <si>
    <t xml:space="preserve">Poznámka: NO – neodkladné opatrenie, VO – výchovné opatrenie, ÚS – ústavná starostlivosť,
 OV – ochranná výchova
</t>
  </si>
  <si>
    <t>Tabuľka 17 Jednotlivé formy starostlivosti v detských domovoch</t>
  </si>
  <si>
    <t>Tabuľka 18 Počty umiestnených detí a mladých dospelých v jednotlivých formách starostlivosti v detských domovoch k 31.12.</t>
  </si>
  <si>
    <t>Tabuľka 19 Celkový počet detí zverených do jednotlivých foriem náhradnej rodinnej starostlivosti v rokoch 2018 a 2019</t>
  </si>
  <si>
    <t>Tabuľka 20 Základné štatistické údaje o činnosti RPPS za roky 2018 a 2019</t>
  </si>
  <si>
    <t>Tabuľka 21 Činnosť referátov poradensko-psychologických služieb v roku 2018 a 2019</t>
  </si>
  <si>
    <t>Tabuľka 22 Finančný príspevok na poskytovanie sociálnej služby v zariadeniach podmienených odkázanosťou na rok 2019</t>
  </si>
  <si>
    <t>96 eur</t>
  </si>
  <si>
    <t>64 eur</t>
  </si>
  <si>
    <t>216 eur</t>
  </si>
  <si>
    <t>144 eur</t>
  </si>
  <si>
    <t>288 eur</t>
  </si>
  <si>
    <t>192 eur</t>
  </si>
  <si>
    <t>408 eur</t>
  </si>
  <si>
    <t>272 eur</t>
  </si>
  <si>
    <t>504 eur</t>
  </si>
  <si>
    <t>336 eur</t>
  </si>
  <si>
    <t>Tabuľka 23 Finančný príspevok na poskytovanie sociálnej služby v zariadeniach krízovej intervencie</t>
  </si>
  <si>
    <t>Tabuľka 24 Počet registrovaných sociálnych služieb</t>
  </si>
  <si>
    <t xml:space="preserve">Tabuľka 25  Opatrovateľská služba  </t>
  </si>
  <si>
    <t>Tabuľka 26  Počet zariadení sociálnych služieb a ich kapacita</t>
  </si>
  <si>
    <t>Tabuľka 27 Prijímatelia sociálnej služby v zariadeniach sociálnych služieb</t>
  </si>
  <si>
    <t>Tabuľka  28 Výdavky zariadení sociálnych služieb</t>
  </si>
  <si>
    <t>Tabuľka  29 Príjmy zariadení sociálnych služieb</t>
  </si>
  <si>
    <t>Tabuľka 30  Zamestnanci zariadení sociálnych služieb (spolu) za roky 2017 a 2018</t>
  </si>
  <si>
    <t>Tabuľka 31 Vybrané druhy sociálnych služieb poskytované obcou, vyšším územným celkom alebo neverejnými poskytovateľmi sociálnych služieb k 31. 12. 2019</t>
  </si>
  <si>
    <t>Tabuľka 33 Počet zamestnancov, objemy platov a vybrané zložky platu v eurách za rok 2019 v zariadeniach sociálnych služieb podľa agregovaných zamestnaní</t>
  </si>
  <si>
    <t>Tabuľka 32 Počet žiadateľov o zabezpečenie poskytovania sociálnej služby vo vybraných druhoch zariadení sociálnych služieb</t>
  </si>
  <si>
    <t>Tabuľka 34 Hrubé výdavky na sociálnu ochranu, 2017</t>
  </si>
  <si>
    <t>Zdroj: Eurostat ESSPROS, údaje extrahované 28.04.2020</t>
  </si>
  <si>
    <t>Tabuľka 35 Príjmy na sociálnu ochranu, 2017</t>
  </si>
  <si>
    <t>Tabuľka 36 Výdavky na dôchodky a štruktúra podľa kategórií dôchodkov, 2017</t>
  </si>
  <si>
    <t>Zdroj: Eurostat – ESSPROS</t>
  </si>
  <si>
    <t>Tabuľka 37 Počet poberateľov dôchodkov podľa rodu*, indexy 2017/2016 a 2017/2006</t>
  </si>
  <si>
    <t>ženy (%)</t>
  </si>
  <si>
    <t>Index 2017/2016</t>
  </si>
  <si>
    <t>Index 2017/2006</t>
  </si>
  <si>
    <t>Zdroj: Eurostat – ESSPROS, údaje extrahované 02.06.2020</t>
  </si>
  <si>
    <t>Tabuľka 38 Dane a odvody platené zo sociálnych dávok, 2017</t>
  </si>
  <si>
    <t>Zdroj: Eurostat – ESSPROS, údaje extrahované 12.05.2020</t>
  </si>
  <si>
    <t>Tabuľka 39 Vyhlásené vyzvania pre národné projekty a dopytovo-orientované výzvy za rok 2019</t>
  </si>
  <si>
    <t>Tabuľka 40 Čerpanie výdavkov kapitoly 22 – MPSVR SR podľa programového rozpočtovania</t>
  </si>
  <si>
    <t xml:space="preserve"> - Dotácia na stravu pre dieťa v hmotnej núdzi </t>
  </si>
  <si>
    <t xml:space="preserve"> - Dotácia na podporu výchovy k stravovacím návykom dieťaťa</t>
  </si>
  <si>
    <t>Medzirezortné programy a podprogramy, ktorých je kapitola gestorom a účastníkom</t>
  </si>
  <si>
    <t>- Systémy vnútornej správy</t>
  </si>
  <si>
    <t>- Špecializované systémy</t>
  </si>
  <si>
    <t>- Podporná infraštruktúra</t>
  </si>
  <si>
    <t>Rozdelenie majetku v dôchodkových fondoch k 31.12.2019 (v mil. eur)</t>
  </si>
  <si>
    <t>NBS 2019; výpočet: MPSVR SR</t>
  </si>
  <si>
    <t>Tabuľka 3.9</t>
  </si>
  <si>
    <t>Tabuľka 3.10</t>
  </si>
  <si>
    <t>Tabuľka 3.11</t>
  </si>
  <si>
    <t>Počet sporiteľov v dôchodkových fondoch starobného dôchodkového sporenia k 31.12.2019</t>
  </si>
  <si>
    <t>Sociálna poisťovňa 2019; výpočet MPSVR S</t>
  </si>
  <si>
    <t>Tabuľka 3.12</t>
  </si>
  <si>
    <t>Rozdelenie sporiteľov podľa veku k 31.12.2019</t>
  </si>
  <si>
    <t>Sociálna poisťovňa 2019; výpočet MPSVR SR</t>
  </si>
  <si>
    <t>Tabuľka 3.13</t>
  </si>
  <si>
    <t>Ponuky a zmluvy na dôchodok zo starobného dôchodkového sporenia za rok 2019</t>
  </si>
  <si>
    <t>Tabuľka 3.14</t>
  </si>
  <si>
    <t>Počet účastníkov v sporiacej a výplatnej fáze k 31.12.2018 a k 31.12.2019</t>
  </si>
  <si>
    <t>Tabuľka 3.15</t>
  </si>
  <si>
    <t>Prehľad dávok z doplnkového dôchodkového sporenia k 31.12.2018 a k 31.12.2019</t>
  </si>
  <si>
    <t>Tabuľka 3.16</t>
  </si>
  <si>
    <t>Prehľad údajov o výške a zhodnotení majetku v doplnkových dôchodkových fondoch k 31. decembru 2019</t>
  </si>
  <si>
    <t>Vývoj aktuálnej hodnoty dôchodkovej jednotky jednotlivých typov dôchodkových fondov v roku 2019</t>
  </si>
  <si>
    <t>NBS 2019; výpočet MPSVR SR</t>
  </si>
  <si>
    <t xml:space="preserve">Tabuľka 3.19 </t>
  </si>
  <si>
    <t>Tabuľka 3.20</t>
  </si>
  <si>
    <t>Príspevok pri narodení dieťaťa v roku 2018 a 2019</t>
  </si>
  <si>
    <t>Priemerný mesačný počet príjemcov pomoci v hmotnej núdzi, ročné čerpanie finančných prostriedkov v rokoch 2018 – 2019</t>
  </si>
  <si>
    <t>Vývoj počtu príjemcov pomoci v hmotnej núdzi v priebehu rokov 2018 a 2019</t>
  </si>
  <si>
    <t>Percentuálne zastúpenie jednotlivých skupín príjemcov pomoci v hmotnej núdzi v roku 2019</t>
  </si>
  <si>
    <t>Členovia domácností v systéme pomoci v hmotnej núdzi v členení podľa veku a pohlavia v roku 2019</t>
  </si>
  <si>
    <t>Rozdelenie priznaných ochranných príspevkov podľa výšky nároku (priemer za rok 2019)</t>
  </si>
  <si>
    <t>Rozdelenie priznaných aktivačných príspevkov podľa dôvodu priznania (priemer za rok 2019)</t>
  </si>
  <si>
    <t>Graf 3.10</t>
  </si>
  <si>
    <t>Vývoj aktivačného príspevku priznaného zamestnaným osobám s príjmom na úrovni minimálnej mzdy za obdobie 2018 - 2019</t>
  </si>
  <si>
    <t>Rozdelenie priznaných príspevkov na bývanie podľa veľkosti domácnosti (priemer za rok 2019)</t>
  </si>
  <si>
    <t>Vývoj podielu príjemcov osobitného príspevku podľa toho či sú alebo nie sú naďalej v systéme pomoci v hmotnej núdzi 2018 a 2019</t>
  </si>
  <si>
    <t>Vývoj počtu poskytnutých osobitných príspevkov v rokoch 2018 a 2019</t>
  </si>
  <si>
    <t>Vývoj počtu detí, na ktoré sa poskytla dotácia na stravu za roky 2018 a 2019</t>
  </si>
  <si>
    <t>Regionálne rozdelenie detí, na ktoré sa poskytla dotácia na stravu 2019 (priemer)</t>
  </si>
  <si>
    <t>Graf 3.16</t>
  </si>
  <si>
    <t>Regionálne rozdelenie detí, na ktoré sa poskytla dotácia na školské potreby 2019 (priemer)</t>
  </si>
  <si>
    <t>Graf 3.17</t>
  </si>
  <si>
    <t>Vývoj počtu poberateľov (detí) náhradného výživného v rokoch 2018 a 2019</t>
  </si>
  <si>
    <t>Počet detí, pre ktoré sa vykonávala v rokoch 2018 a 2019 sociálna kuratela</t>
  </si>
  <si>
    <t>Tabuľka 3.23</t>
  </si>
  <si>
    <t>Počet detí zverených do náhradných rodín v rokoch – 2018 a 2019</t>
  </si>
  <si>
    <t>Tabuľka 3.24</t>
  </si>
  <si>
    <t>Počet akreditovaných subjektov na vykonávanie opatrení SPODaSK k 31. 12. 2019</t>
  </si>
  <si>
    <t>Tabuľka 3.25</t>
  </si>
  <si>
    <t>Sumy príspevkov na podporu náhradnej starostlivosti v roku 2019</t>
  </si>
  <si>
    <t>Tabuľka 3.26</t>
  </si>
  <si>
    <t>Tabuľka 3.27</t>
  </si>
  <si>
    <t>Tabuľka 3.28</t>
  </si>
  <si>
    <t>Tabuľka 3.29</t>
  </si>
  <si>
    <t>Prehľad čerpania finančných prostriedkov v roku 2019</t>
  </si>
  <si>
    <t>Vývoj počtu FO s ZŤP, ktorým boli poskytované peňažné príspevky na kompenzáciu za rok 2018 a 2019</t>
  </si>
  <si>
    <t>Graf 3.20</t>
  </si>
  <si>
    <t>Rozdelenie priemerného mesačného počtu poberateľov peňažného príspevku na osobnú asistenciu podľa vekových skupín v roku 2018 a 2019</t>
  </si>
  <si>
    <t>Tabuľka 3.31</t>
  </si>
  <si>
    <t>Počet poberateľov peňažného príspevku na osobnú asistenciu podľa vekových skupín v decembri 2018 a v decembri 2019</t>
  </si>
  <si>
    <t>Vývoj počtu poberateľov peňažného príspevku na kompenzáciu zvýšených výdavkov v rokoch 2018 a 2019</t>
  </si>
  <si>
    <t>Vývoj počtu poberateľov peňažného príspevku na opatrovanie v rokoch 2018 a 2019</t>
  </si>
  <si>
    <t>Čerpanie peňažného príspevku na opatrovanie v rokoch 2018 a 2019  v hlbšej štruktúre</t>
  </si>
  <si>
    <t>K3.4.7+K3.4.8 Sociálne služby a dotácie</t>
  </si>
  <si>
    <t>Centrálny register poskytovateľov sociálnych služieb za IV.Q 2019</t>
  </si>
  <si>
    <t>Graf 3.24</t>
  </si>
  <si>
    <t>Poskytovatelia sociálnych služieb podľa typu poskytovateľa a sociálnych služieb</t>
  </si>
  <si>
    <t>Graf 3.25</t>
  </si>
  <si>
    <t>Kapacity zariadení sociálnych služieb podmienených odkázanosťou na pomoc inej osoby</t>
  </si>
  <si>
    <t>Graf 3.26</t>
  </si>
  <si>
    <t>Veková štruktúra príjmateľov sociálnej služby v OPIO zariadeniach</t>
  </si>
  <si>
    <t>Graf 3.27</t>
  </si>
  <si>
    <t>Graf 3.28</t>
  </si>
  <si>
    <t>Vývoj počtu žiadateľov o poskytovanie sociálnej služby v OPIO zariadení</t>
  </si>
  <si>
    <t>Graf 3.29</t>
  </si>
  <si>
    <t>Graf 3.30</t>
  </si>
  <si>
    <t>Graf 3.31</t>
  </si>
  <si>
    <t>Graf 3.32</t>
  </si>
  <si>
    <t>Graf 3.33</t>
  </si>
  <si>
    <t>Graf 3.34</t>
  </si>
  <si>
    <t>Graf 3.35</t>
  </si>
  <si>
    <t>Graf 3.36</t>
  </si>
  <si>
    <t>Infotabuľky</t>
  </si>
  <si>
    <t>Prehľad výkonu ohľadu a kontroly plnenia opatrení v roku 2019</t>
  </si>
  <si>
    <t xml:space="preserve">Počet oznámení poskytovateľov sociálnych služieb o použitých prostriedkoch netelesných a telesných obmedzení v roku 2019 podľa jednotlivých krajov </t>
  </si>
  <si>
    <t xml:space="preserve">Tabuľka 3.34 </t>
  </si>
  <si>
    <t xml:space="preserve">Tabuľka 3.35 </t>
  </si>
  <si>
    <t>Poskytovanie dotácií v pôsobnosti MPSVR SR</t>
  </si>
  <si>
    <t>Štruktúra príjmov na sociálnu ochranu v EU28 v roku 2017</t>
  </si>
  <si>
    <t xml:space="preserve">Eurostat – ESSPROS </t>
  </si>
  <si>
    <t>Graf 3.38</t>
  </si>
  <si>
    <t>Štruktúra príjmov na sociálnu ochranu v SR, 2017</t>
  </si>
  <si>
    <t>Graf 3.39</t>
  </si>
  <si>
    <t>Hrubé výdavky na sociálnu ochranu v PPS na obyvateľa a v % HDP, 2017</t>
  </si>
  <si>
    <t>Graf 3.40</t>
  </si>
  <si>
    <t>Hrubé výdavky na sociálnu ochranu v SR v roku 2017</t>
  </si>
  <si>
    <t>Graf 3.41</t>
  </si>
  <si>
    <t>Štruktúra výdavkov na sociálne dávky podľa účelov, 2017</t>
  </si>
  <si>
    <t>Graf 3.44</t>
  </si>
  <si>
    <t>Hrubé a netto výdavky na sociálnu ochranu (% z HDP), 2017</t>
  </si>
  <si>
    <t>Graf 3.42</t>
  </si>
  <si>
    <t>Testované dávky sociálnej ochrany (% zo všetkých sociálnych dávok), 2017</t>
  </si>
  <si>
    <t>Graf 3.43</t>
  </si>
  <si>
    <t>Výdavky na dôchodky, 2017</t>
  </si>
  <si>
    <t>Tabuľka 3.36</t>
  </si>
  <si>
    <t>Výdavky základného fondu nemocenského poistenia (ZFNP) a nemocenské dávky v roku 2019</t>
  </si>
  <si>
    <t>Počet poberateľov samostatne vyplácaných dôchodkov a v súbehu s vdovským, resp. vdoveckým dôchodkom k 31. 12. 2019</t>
  </si>
  <si>
    <t>Rozdelenie poberateľov podľa výšky dôchodkových dávok k 31. 12. 2019</t>
  </si>
  <si>
    <t>Prehľad výdavkov na dôchodkové dávky k 31. 12. 2019</t>
  </si>
  <si>
    <t>Výdavky základného fondu úrazového poistenia (ZFÚP) v roku 2019</t>
  </si>
  <si>
    <t>Priemerná výška a počet vyplatených dávok úrazového poistenia v roku 2019</t>
  </si>
  <si>
    <t>Výdavky základného fondu garančného poistenia (ZFGP) v roku 2019</t>
  </si>
  <si>
    <t>Vyplatené dávky v nezamestnanosti, počet prípadov a priemerná výška dávky v roku 2019</t>
  </si>
  <si>
    <t>Počet poberateľov dávky v nezamestnanosti v členení podľa veku a pohlavia za rok 2019</t>
  </si>
  <si>
    <t>Rozdelenie sporiteľov v II. pilieri podľa veku k 31. 12. 2019</t>
  </si>
  <si>
    <t>Veková štruktúra sporiteľov v II. pilieri k 31. 12. 2019</t>
  </si>
  <si>
    <t>Regionálne rozdelenie poberateľov príspevku na starostlivosť o dieťa, priemerný mesačný počet poberateľov v roku 2019</t>
  </si>
  <si>
    <t>Regionálne rozdelenie osôb v systéme pomoci v hmotnej núdzi, podiel osôb v systéme na celkovom počte obyvateľov ku koncu roka 2019</t>
  </si>
  <si>
    <t>Tabuľka 12</t>
  </si>
  <si>
    <t xml:space="preserve">Zhodnotenie dôchodkových fondov v správe DSS za rok 2019 </t>
  </si>
  <si>
    <t>Tabuľka 13</t>
  </si>
  <si>
    <t>Zhodnotenie príspevkových doplnkových dôchodkových fondov v správe DDS za rok 2019</t>
  </si>
  <si>
    <t>Tabuľka 14</t>
  </si>
  <si>
    <t>Počet poberateľov a čerpanie finančných prostriedkov na resocializačný príspevok v rokoch 2018 a 2019</t>
  </si>
  <si>
    <t>Tabuľka 15</t>
  </si>
  <si>
    <t>Pomoc deťom týraným, sexuálne zneužívaným a šikanovaným v roku 2019</t>
  </si>
  <si>
    <t>Tabuľka 16</t>
  </si>
  <si>
    <t>Tabuľka 17</t>
  </si>
  <si>
    <t>Tabuľka 18</t>
  </si>
  <si>
    <t>Tabuľka 19</t>
  </si>
  <si>
    <t>Celkový počet detí zverených do jednotlivých foriem náhradnej rodinnej starostlivosti v rokoch 2019 a 2019</t>
  </si>
  <si>
    <t>Tabuľka 20</t>
  </si>
  <si>
    <t>Základné štatistické údaje o činnosti RPPS za roky 2019 a 2019</t>
  </si>
  <si>
    <t>Tabuľka 21</t>
  </si>
  <si>
    <t>Činnosť referátov poradensko-psychologických služieb v roku 2019 a 2019</t>
  </si>
  <si>
    <t>Tabuľka 22</t>
  </si>
  <si>
    <t>Tabuľka 23</t>
  </si>
  <si>
    <t>Tabuľka 24</t>
  </si>
  <si>
    <t>Tabuľka 25</t>
  </si>
  <si>
    <t>Tabuľka 26</t>
  </si>
  <si>
    <t>Vybrané údaje ŠÚ SR – Zariadenia sociálnych služieb v SR; v čase spracovania Správy údaje za rok 2019 nie sú k dispozícii</t>
  </si>
  <si>
    <t>Tabuľka 27</t>
  </si>
  <si>
    <t>Tabuľka 28</t>
  </si>
  <si>
    <t>Tabuľka 29</t>
  </si>
  <si>
    <t>Príjmy zariadení sociálnych služieb</t>
  </si>
  <si>
    <t>Tabuľka 30</t>
  </si>
  <si>
    <t>Zamestnanci zariadení sociálnych služieb (spolu) za roky 2017 a 2018</t>
  </si>
  <si>
    <t>Vybrané údaje Štatistického úradu SR – Zariadenia sociálnych služieb v SR; v čase spracovania Správy údaje za rok 2019 nie sú k dispozícii</t>
  </si>
  <si>
    <t>Tabuľka 31</t>
  </si>
  <si>
    <t>Vybrané druhy sociálnych služieb poskytované obcou, vyšším územným celkom alebo neverejnými poskytovateľmi sociálnych služieb k 31. 12. 2019</t>
  </si>
  <si>
    <t>Tabuľka 32</t>
  </si>
  <si>
    <t>Tabuľka 33</t>
  </si>
  <si>
    <t>Počet zamestnancov, objemy platov a vybrané zložky platu v eurách za rok 2019 v zariadeniach sociálnych služieb podľa agregovaných zamestnaní</t>
  </si>
  <si>
    <t>Tabuľka 34</t>
  </si>
  <si>
    <t>Hrubé výdavky na sociálnu ochranu, 2017</t>
  </si>
  <si>
    <t>Eurostat ESSPROS</t>
  </si>
  <si>
    <t>Tabuľka 35</t>
  </si>
  <si>
    <t>Príjmy na sociálnu ochranu, 2017</t>
  </si>
  <si>
    <t>Tabuľka 36</t>
  </si>
  <si>
    <t>Výdavky na dôchodky a štruktúra podľa kategórií dôchodkov, 2017</t>
  </si>
  <si>
    <t>Počet poberateľov dôchodkov podľa rodu*, indexy 2017/2016 a 2017/2006</t>
  </si>
  <si>
    <t>Dane a odvody platené zo sociálnych dávok, 2017</t>
  </si>
  <si>
    <t>Tabuľka 39</t>
  </si>
  <si>
    <t>Vyhlásené vyzvania pre národné projekty a dopytovo-orientované výzvy za rok 2019</t>
  </si>
  <si>
    <t>Tabuľka 40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</si>
</sst>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8" formatCode="#,##0.00\ &quot;€&quot;;[Red]\-#,##0.00\ &quot;€&quot;"/>
    <numFmt numFmtId="43" formatCode="_-* #,##0.00\ _€_-;\-* #,##0.00\ _€_-;_-* &quot;-&quot;??\ _€_-;_-@_-"/>
    <numFmt numFmtId="164" formatCode="#,##0.0"/>
    <numFmt numFmtId="165" formatCode="0.0%"/>
    <numFmt numFmtId="166" formatCode="_-* #,##0\ _€_-;\-* #,##0\ _€_-;_-* &quot;-&quot;??\ _€_-;_-@_-"/>
    <numFmt numFmtId="167" formatCode="0.000"/>
    <numFmt numFmtId="168" formatCode="0.0"/>
  </numFmts>
  <fonts count="64" x14ac:knownFonts="1">
    <font>
      <sz val="11"/>
      <color theme="1"/>
      <name val="Calibri"/>
      <family val="2"/>
      <charset val="238"/>
      <scheme val="minor"/>
    </font>
    <font>
      <sz val="11"/>
      <color theme="1"/>
      <name val="Calibri"/>
      <family val="2"/>
      <charset val="238"/>
      <scheme val="minor"/>
    </font>
    <font>
      <sz val="11"/>
      <name val="Arial"/>
      <family val="2"/>
      <charset val="238"/>
    </font>
    <font>
      <sz val="11"/>
      <name val="Arial"/>
      <family val="2"/>
      <charset val="238"/>
    </font>
    <font>
      <sz val="10"/>
      <name val="Arial"/>
      <family val="2"/>
      <charset val="238"/>
    </font>
    <font>
      <sz val="11"/>
      <name val="Arial"/>
      <family val="2"/>
      <charset val="238"/>
    </font>
    <font>
      <sz val="10"/>
      <name val="Arial Narrow"/>
      <family val="2"/>
      <charset val="238"/>
    </font>
    <font>
      <b/>
      <sz val="11"/>
      <color rgb="FF000000"/>
      <name val="Arial Narrow"/>
      <family val="2"/>
      <charset val="238"/>
    </font>
    <font>
      <sz val="11"/>
      <name val="Arial Narrow"/>
      <family val="2"/>
      <charset val="238"/>
    </font>
    <font>
      <b/>
      <sz val="11"/>
      <name val="Arial Narrow"/>
      <family val="2"/>
      <charset val="238"/>
    </font>
    <font>
      <i/>
      <sz val="11"/>
      <name val="Arial Narrow"/>
      <family val="2"/>
      <charset val="238"/>
    </font>
    <font>
      <sz val="11"/>
      <color rgb="FFFF0000"/>
      <name val="Arial Narrow"/>
      <family val="2"/>
      <charset val="238"/>
    </font>
    <font>
      <sz val="11"/>
      <color theme="1"/>
      <name val="Arial Narrow"/>
      <family val="2"/>
      <charset val="238"/>
    </font>
    <font>
      <b/>
      <sz val="11"/>
      <color rgb="FF00B050"/>
      <name val="Arial Narrow"/>
      <family val="2"/>
      <charset val="238"/>
    </font>
    <font>
      <b/>
      <sz val="11"/>
      <color rgb="FFFFFFFF"/>
      <name val="Arial Narrow"/>
      <family val="2"/>
      <charset val="238"/>
    </font>
    <font>
      <sz val="11"/>
      <color rgb="FF000000"/>
      <name val="Arial Narrow"/>
      <family val="2"/>
      <charset val="238"/>
    </font>
    <font>
      <i/>
      <sz val="11"/>
      <color theme="1"/>
      <name val="Arial Narrow"/>
      <family val="2"/>
      <charset val="238"/>
    </font>
    <font>
      <b/>
      <sz val="11"/>
      <color theme="1"/>
      <name val="Arial Narrow"/>
      <family val="2"/>
      <charset val="238"/>
    </font>
    <font>
      <b/>
      <u/>
      <sz val="11"/>
      <color rgb="FF00B050"/>
      <name val="Arial Narrow"/>
      <family val="2"/>
      <charset val="238"/>
    </font>
    <font>
      <sz val="11"/>
      <color rgb="FF00B050"/>
      <name val="Arial Narrow"/>
      <family val="2"/>
      <charset val="238"/>
    </font>
    <font>
      <sz val="11"/>
      <color theme="5"/>
      <name val="Arial Narrow"/>
      <family val="2"/>
      <charset val="238"/>
    </font>
    <font>
      <sz val="11"/>
      <color theme="0"/>
      <name val="Arial Narrow"/>
      <family val="2"/>
      <charset val="238"/>
    </font>
    <font>
      <b/>
      <sz val="11"/>
      <color theme="0"/>
      <name val="Arial Narrow"/>
      <family val="2"/>
      <charset val="238"/>
    </font>
    <font>
      <b/>
      <sz val="11"/>
      <color theme="5"/>
      <name val="Arial Narrow"/>
      <family val="2"/>
      <charset val="238"/>
    </font>
    <font>
      <b/>
      <sz val="11"/>
      <color rgb="FFFF0000"/>
      <name val="Arial Narrow"/>
      <family val="2"/>
      <charset val="238"/>
    </font>
    <font>
      <b/>
      <i/>
      <sz val="11"/>
      <color theme="1"/>
      <name val="Arial Narrow"/>
      <family val="2"/>
      <charset val="238"/>
    </font>
    <font>
      <i/>
      <sz val="11"/>
      <color rgb="FF000000"/>
      <name val="Arial Narrow"/>
      <family val="2"/>
      <charset val="238"/>
    </font>
    <font>
      <u/>
      <sz val="11"/>
      <color rgb="FFB7194B"/>
      <name val="Arial Narrow"/>
      <family val="2"/>
      <charset val="238"/>
    </font>
    <font>
      <u/>
      <sz val="11"/>
      <color rgb="FFE85E89"/>
      <name val="Arial Narrow"/>
      <family val="2"/>
      <charset val="238"/>
    </font>
    <font>
      <i/>
      <sz val="10"/>
      <color theme="1"/>
      <name val="Arial Narrow"/>
      <family val="2"/>
      <charset val="238"/>
    </font>
    <font>
      <sz val="10"/>
      <color theme="1"/>
      <name val="Arial Narrow"/>
      <family val="2"/>
      <charset val="238"/>
    </font>
    <font>
      <b/>
      <sz val="10"/>
      <color theme="1"/>
      <name val="Arial Narrow"/>
      <family val="2"/>
      <charset val="238"/>
    </font>
    <font>
      <b/>
      <sz val="10"/>
      <color rgb="FFFFFFFF"/>
      <name val="Arial Narrow"/>
      <family val="2"/>
      <charset val="238"/>
    </font>
    <font>
      <b/>
      <sz val="9"/>
      <color rgb="FFFFFFFF"/>
      <name val="Arial Narrow"/>
      <family val="2"/>
      <charset val="238"/>
    </font>
    <font>
      <b/>
      <i/>
      <sz val="11"/>
      <color rgb="FFFFFFFF"/>
      <name val="Arial Narrow"/>
      <family val="2"/>
      <charset val="238"/>
    </font>
    <font>
      <b/>
      <sz val="11"/>
      <color theme="6" tint="0.39997558519241921"/>
      <name val="Arial Narrow"/>
      <family val="2"/>
      <charset val="238"/>
    </font>
    <font>
      <b/>
      <sz val="11"/>
      <color theme="9" tint="-0.249977111117893"/>
      <name val="Arial Narrow"/>
      <family val="2"/>
      <charset val="238"/>
    </font>
    <font>
      <sz val="11"/>
      <color rgb="FF595959"/>
      <name val="Arial Narrow"/>
      <family val="2"/>
      <charset val="238"/>
    </font>
    <font>
      <b/>
      <i/>
      <sz val="11"/>
      <name val="Arial Narrow"/>
      <family val="2"/>
      <charset val="238"/>
    </font>
    <font>
      <b/>
      <sz val="16"/>
      <name val="Arial Narrow"/>
      <family val="2"/>
      <charset val="238"/>
    </font>
    <font>
      <sz val="11"/>
      <color rgb="FF460000"/>
      <name val="Arial Narrow"/>
      <family val="2"/>
      <charset val="238"/>
    </font>
    <font>
      <i/>
      <sz val="10"/>
      <name val="Arial Narrow"/>
      <family val="2"/>
      <charset val="238"/>
    </font>
    <font>
      <sz val="11"/>
      <color rgb="FFFFFFFF"/>
      <name val="Arial Narrow"/>
      <family val="2"/>
      <charset val="238"/>
    </font>
    <font>
      <sz val="11"/>
      <color rgb="FFA7118A"/>
      <name val="Arial Narrow"/>
      <family val="2"/>
      <charset val="238"/>
    </font>
    <font>
      <sz val="8"/>
      <color theme="1"/>
      <name val="Arial Narrow"/>
      <family val="2"/>
      <charset val="238"/>
    </font>
    <font>
      <sz val="8"/>
      <color rgb="FFFF0000"/>
      <name val="Arial Narrow"/>
      <family val="2"/>
      <charset val="238"/>
    </font>
    <font>
      <b/>
      <sz val="9.5"/>
      <color rgb="FFFFFFFF"/>
      <name val="Arial Narrow"/>
      <family val="2"/>
      <charset val="238"/>
    </font>
    <font>
      <b/>
      <sz val="11"/>
      <color rgb="FFB7194B"/>
      <name val="Arial Narrow"/>
      <family val="2"/>
      <charset val="238"/>
    </font>
    <font>
      <sz val="11"/>
      <color rgb="FFB7194B"/>
      <name val="Arial Narrow"/>
      <family val="2"/>
      <charset val="238"/>
    </font>
    <font>
      <sz val="10"/>
      <color rgb="FF00B050"/>
      <name val="Arial Narrow"/>
      <family val="2"/>
      <charset val="238"/>
    </font>
    <font>
      <sz val="9.5"/>
      <name val="Arial Narrow"/>
      <family val="2"/>
      <charset val="238"/>
    </font>
    <font>
      <b/>
      <sz val="9.5"/>
      <name val="Arial Narrow"/>
      <family val="2"/>
      <charset val="238"/>
    </font>
    <font>
      <b/>
      <sz val="10"/>
      <name val="Arial Narrow"/>
      <family val="2"/>
      <charset val="238"/>
    </font>
    <font>
      <sz val="12"/>
      <name val="Times New Roman"/>
      <family val="1"/>
      <charset val="238"/>
    </font>
    <font>
      <sz val="7"/>
      <name val="Times New Roman"/>
      <family val="1"/>
      <charset val="238"/>
    </font>
    <font>
      <b/>
      <vertAlign val="superscript"/>
      <sz val="11"/>
      <name val="Arial Narrow"/>
      <family val="2"/>
      <charset val="238"/>
    </font>
    <font>
      <b/>
      <vertAlign val="superscript"/>
      <sz val="10"/>
      <name val="Arial Narrow"/>
      <family val="2"/>
      <charset val="238"/>
    </font>
    <font>
      <u/>
      <sz val="11"/>
      <name val="Arial Narrow"/>
      <family val="2"/>
      <charset val="238"/>
    </font>
    <font>
      <sz val="10"/>
      <color rgb="FFFFFFFF"/>
      <name val="Arial Narrow"/>
      <family val="2"/>
      <charset val="238"/>
    </font>
    <font>
      <sz val="11"/>
      <name val="Calibri"/>
      <family val="2"/>
      <charset val="238"/>
    </font>
    <font>
      <b/>
      <sz val="11"/>
      <name val="Calibri"/>
      <family val="2"/>
      <charset val="238"/>
    </font>
    <font>
      <sz val="9"/>
      <name val="Arial Narrow"/>
      <family val="2"/>
      <charset val="238"/>
    </font>
    <font>
      <b/>
      <sz val="9"/>
      <name val="Arial Narrow"/>
      <family val="2"/>
      <charset val="238"/>
    </font>
    <font>
      <sz val="11"/>
      <name val="Calibri"/>
      <family val="2"/>
      <charset val="238"/>
      <scheme val="minor"/>
    </font>
  </fonts>
  <fills count="7">
    <fill>
      <patternFill patternType="none"/>
    </fill>
    <fill>
      <patternFill patternType="gray125"/>
    </fill>
    <fill>
      <patternFill patternType="solid">
        <fgColor rgb="FFFFFFFF"/>
        <bgColor indexed="64"/>
      </patternFill>
    </fill>
    <fill>
      <patternFill patternType="lightGray">
        <fgColor rgb="FFFFFFFF"/>
        <bgColor rgb="FFFFFFFF"/>
      </patternFill>
    </fill>
    <fill>
      <patternFill patternType="solid">
        <fgColor rgb="FFB7194A"/>
        <bgColor indexed="64"/>
      </patternFill>
    </fill>
    <fill>
      <patternFill patternType="solid">
        <fgColor rgb="FFB7194B"/>
        <bgColor indexed="64"/>
      </patternFill>
    </fill>
    <fill>
      <patternFill patternType="solid">
        <fgColor rgb="FFFAACBF"/>
        <bgColor indexed="64"/>
      </patternFill>
    </fill>
  </fills>
  <borders count="79">
    <border>
      <left/>
      <right/>
      <top/>
      <bottom/>
      <diagonal/>
    </border>
    <border>
      <left style="medium">
        <color rgb="FFBF0000"/>
      </left>
      <right style="medium">
        <color rgb="FFBF0000"/>
      </right>
      <top style="medium">
        <color rgb="FFBF0000"/>
      </top>
      <bottom style="medium">
        <color rgb="FFBF0000"/>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medium">
        <color rgb="FFB7194A"/>
      </left>
      <right style="medium">
        <color rgb="FFB7194A"/>
      </right>
      <top style="medium">
        <color rgb="FFB7194A"/>
      </top>
      <bottom style="medium">
        <color rgb="FFB7194A"/>
      </bottom>
      <diagonal/>
    </border>
    <border>
      <left style="medium">
        <color rgb="FFB7194A"/>
      </left>
      <right style="medium">
        <color rgb="FFB7194A"/>
      </right>
      <top style="medium">
        <color rgb="FFB7194A"/>
      </top>
      <bottom/>
      <diagonal/>
    </border>
    <border>
      <left style="medium">
        <color rgb="FFB7194A"/>
      </left>
      <right style="medium">
        <color rgb="FFB7194A"/>
      </right>
      <top/>
      <bottom style="medium">
        <color rgb="FFB7194A"/>
      </bottom>
      <diagonal/>
    </border>
    <border>
      <left/>
      <right style="medium">
        <color rgb="FFB7194A"/>
      </right>
      <top style="medium">
        <color rgb="FFB7194A"/>
      </top>
      <bottom style="medium">
        <color rgb="FFB7194A"/>
      </bottom>
      <diagonal/>
    </border>
    <border>
      <left/>
      <right style="medium">
        <color rgb="FFB7194A"/>
      </right>
      <top style="medium">
        <color rgb="FFB7194A"/>
      </top>
      <bottom/>
      <diagonal/>
    </border>
    <border>
      <left/>
      <right style="medium">
        <color rgb="FFB7194A"/>
      </right>
      <top/>
      <bottom style="medium">
        <color rgb="FFB7194A"/>
      </bottom>
      <diagonal/>
    </border>
    <border>
      <left/>
      <right/>
      <top style="medium">
        <color rgb="FFB7194A"/>
      </top>
      <bottom style="medium">
        <color rgb="FFB7194A"/>
      </bottom>
      <diagonal/>
    </border>
    <border>
      <left style="medium">
        <color rgb="FFB7194A"/>
      </left>
      <right/>
      <top style="medium">
        <color rgb="FFB7194A"/>
      </top>
      <bottom style="medium">
        <color rgb="FFB7194A"/>
      </bottom>
      <diagonal/>
    </border>
    <border>
      <left style="medium">
        <color rgb="FFB7194A"/>
      </left>
      <right/>
      <top/>
      <bottom style="medium">
        <color rgb="FFB7194A"/>
      </bottom>
      <diagonal/>
    </border>
    <border>
      <left style="medium">
        <color rgb="FFB7194A"/>
      </left>
      <right/>
      <top/>
      <bottom/>
      <diagonal/>
    </border>
    <border>
      <left style="medium">
        <color rgb="FFB7194A"/>
      </left>
      <right/>
      <top style="medium">
        <color rgb="FFB7194A"/>
      </top>
      <bottom/>
      <diagonal/>
    </border>
    <border>
      <left style="medium">
        <color rgb="FFB7194A"/>
      </left>
      <right style="medium">
        <color rgb="FFB7194A"/>
      </right>
      <top/>
      <bottom/>
      <diagonal/>
    </border>
    <border>
      <left/>
      <right style="medium">
        <color rgb="FFB7194A"/>
      </right>
      <top/>
      <bottom/>
      <diagonal/>
    </border>
    <border>
      <left style="thin">
        <color indexed="64"/>
      </left>
      <right/>
      <top style="thin">
        <color indexed="64"/>
      </top>
      <bottom/>
      <diagonal/>
    </border>
    <border>
      <left style="thin">
        <color indexed="64"/>
      </left>
      <right/>
      <top/>
      <bottom style="thin">
        <color indexed="64"/>
      </bottom>
      <diagonal/>
    </border>
    <border>
      <left style="thin">
        <color rgb="FFB7194B"/>
      </left>
      <right style="thin">
        <color rgb="FFB7194B"/>
      </right>
      <top style="thin">
        <color rgb="FFB7194B"/>
      </top>
      <bottom style="thin">
        <color rgb="FFB7194B"/>
      </bottom>
      <diagonal/>
    </border>
    <border>
      <left style="thin">
        <color rgb="FFB7194B"/>
      </left>
      <right style="thin">
        <color rgb="FFB7194B"/>
      </right>
      <top/>
      <bottom style="thin">
        <color rgb="FFB7194B"/>
      </bottom>
      <diagonal/>
    </border>
    <border>
      <left style="thin">
        <color rgb="FFB7194B"/>
      </left>
      <right/>
      <top style="thin">
        <color rgb="FFB7194B"/>
      </top>
      <bottom/>
      <diagonal/>
    </border>
    <border>
      <left/>
      <right style="thin">
        <color rgb="FFB7194B"/>
      </right>
      <top style="thin">
        <color rgb="FFB7194B"/>
      </top>
      <bottom/>
      <diagonal/>
    </border>
    <border>
      <left style="thin">
        <color rgb="FFB7194B"/>
      </left>
      <right/>
      <top/>
      <bottom style="thin">
        <color rgb="FFB7194B"/>
      </bottom>
      <diagonal/>
    </border>
    <border>
      <left/>
      <right style="thin">
        <color rgb="FFB7194B"/>
      </right>
      <top/>
      <bottom style="thin">
        <color rgb="FFB7194B"/>
      </bottom>
      <diagonal/>
    </border>
    <border>
      <left/>
      <right/>
      <top style="medium">
        <color rgb="FFB7194A"/>
      </top>
      <bottom/>
      <diagonal/>
    </border>
    <border>
      <left/>
      <right/>
      <top/>
      <bottom style="medium">
        <color rgb="FFB7194A"/>
      </bottom>
      <diagonal/>
    </border>
    <border>
      <left/>
      <right style="medium">
        <color rgb="FFB7194A"/>
      </right>
      <top/>
      <bottom style="thin">
        <color theme="0"/>
      </bottom>
      <diagonal/>
    </border>
    <border>
      <left style="medium">
        <color rgb="FFB7194A"/>
      </left>
      <right/>
      <top/>
      <bottom style="thin">
        <color theme="0"/>
      </bottom>
      <diagonal/>
    </border>
    <border>
      <left/>
      <right/>
      <top/>
      <bottom style="thin">
        <color theme="0"/>
      </bottom>
      <diagonal/>
    </border>
    <border>
      <left style="medium">
        <color rgb="FFB7194B"/>
      </left>
      <right style="medium">
        <color rgb="FFB7194B"/>
      </right>
      <top style="medium">
        <color rgb="FFB7194B"/>
      </top>
      <bottom/>
      <diagonal/>
    </border>
    <border>
      <left style="medium">
        <color rgb="FFB7194B"/>
      </left>
      <right style="medium">
        <color rgb="FFB7194B"/>
      </right>
      <top/>
      <bottom style="medium">
        <color rgb="FFB7194B"/>
      </bottom>
      <diagonal/>
    </border>
    <border>
      <left style="medium">
        <color rgb="FFB7194B"/>
      </left>
      <right style="medium">
        <color rgb="FFB7194B"/>
      </right>
      <top/>
      <bottom style="medium">
        <color rgb="FFB7194A"/>
      </bottom>
      <diagonal/>
    </border>
    <border>
      <left/>
      <right/>
      <top style="medium">
        <color indexed="64"/>
      </top>
      <bottom/>
      <diagonal/>
    </border>
    <border>
      <left style="medium">
        <color rgb="FFB7194B"/>
      </left>
      <right style="medium">
        <color rgb="FFB7194B"/>
      </right>
      <top style="medium">
        <color rgb="FFB7194B"/>
      </top>
      <bottom style="medium">
        <color rgb="FFB7194A"/>
      </bottom>
      <diagonal/>
    </border>
    <border>
      <left style="medium">
        <color rgb="FFB7194A"/>
      </left>
      <right style="medium">
        <color rgb="FFB7194A"/>
      </right>
      <top style="medium">
        <color rgb="FFB7194A"/>
      </top>
      <bottom style="thin">
        <color indexed="64"/>
      </bottom>
      <diagonal/>
    </border>
    <border>
      <left/>
      <right/>
      <top style="medium">
        <color rgb="FFB7194A"/>
      </top>
      <bottom style="thin">
        <color theme="0"/>
      </bottom>
      <diagonal/>
    </border>
    <border>
      <left/>
      <right style="medium">
        <color rgb="FFB7194A"/>
      </right>
      <top style="medium">
        <color rgb="FFB7194A"/>
      </top>
      <bottom style="thin">
        <color theme="0"/>
      </bottom>
      <diagonal/>
    </border>
    <border>
      <left style="thin">
        <color theme="0"/>
      </left>
      <right/>
      <top style="medium">
        <color rgb="FFB7194A"/>
      </top>
      <bottom style="thin">
        <color theme="0"/>
      </bottom>
      <diagonal/>
    </border>
    <border>
      <left style="thin">
        <color theme="0"/>
      </left>
      <right style="thin">
        <color theme="0"/>
      </right>
      <top style="thin">
        <color theme="0"/>
      </top>
      <bottom/>
      <diagonal/>
    </border>
    <border>
      <left style="thin">
        <color theme="0"/>
      </left>
      <right style="thin">
        <color theme="0"/>
      </right>
      <top/>
      <bottom style="medium">
        <color rgb="FFB7194A"/>
      </bottom>
      <diagonal/>
    </border>
    <border>
      <left style="thin">
        <color theme="0"/>
      </left>
      <right/>
      <top/>
      <bottom style="medium">
        <color rgb="FFB7194A"/>
      </bottom>
      <diagonal/>
    </border>
    <border>
      <left style="thin">
        <color theme="0"/>
      </left>
      <right style="medium">
        <color rgb="FFB7194A"/>
      </right>
      <top/>
      <bottom style="medium">
        <color rgb="FFB7194A"/>
      </bottom>
      <diagonal/>
    </border>
    <border>
      <left style="thin">
        <color theme="0"/>
      </left>
      <right/>
      <top style="thin">
        <color theme="0"/>
      </top>
      <bottom style="thin">
        <color theme="0"/>
      </bottom>
      <diagonal/>
    </border>
    <border>
      <left/>
      <right/>
      <top style="thin">
        <color theme="0"/>
      </top>
      <bottom style="thin">
        <color theme="0"/>
      </bottom>
      <diagonal/>
    </border>
    <border>
      <left/>
      <right style="medium">
        <color rgb="FFB7194A"/>
      </right>
      <top style="thin">
        <color theme="0"/>
      </top>
      <bottom style="thin">
        <color theme="0"/>
      </bottom>
      <diagonal/>
    </border>
    <border>
      <left style="medium">
        <color rgb="FFB7194B"/>
      </left>
      <right style="medium">
        <color rgb="FFB7194B"/>
      </right>
      <top style="medium">
        <color rgb="FFB7194B"/>
      </top>
      <bottom style="medium">
        <color rgb="FFB7194B"/>
      </bottom>
      <diagonal/>
    </border>
    <border>
      <left style="thin">
        <color rgb="FFB7194B"/>
      </left>
      <right/>
      <top style="thin">
        <color rgb="FFB7194B"/>
      </top>
      <bottom style="thin">
        <color rgb="FFB7194B"/>
      </bottom>
      <diagonal/>
    </border>
    <border>
      <left style="medium">
        <color rgb="FFB7194A"/>
      </left>
      <right style="medium">
        <color rgb="FFB7194A"/>
      </right>
      <top style="medium">
        <color rgb="FFC00000"/>
      </top>
      <bottom style="medium">
        <color rgb="FFB7194A"/>
      </bottom>
      <diagonal/>
    </border>
    <border>
      <left/>
      <right/>
      <top style="medium">
        <color rgb="FFC00000"/>
      </top>
      <bottom/>
      <diagonal/>
    </border>
    <border>
      <left style="medium">
        <color rgb="FFB7194A"/>
      </left>
      <right style="medium">
        <color rgb="FFB7194A"/>
      </right>
      <top style="medium">
        <color rgb="FFB7194A"/>
      </top>
      <bottom style="medium">
        <color rgb="FFC00000"/>
      </bottom>
      <diagonal/>
    </border>
    <border>
      <left style="medium">
        <color rgb="FFC00000"/>
      </left>
      <right style="medium">
        <color rgb="FFB7194A"/>
      </right>
      <top style="medium">
        <color rgb="FFB7194A"/>
      </top>
      <bottom/>
      <diagonal/>
    </border>
    <border>
      <left/>
      <right style="medium">
        <color rgb="FFC00000"/>
      </right>
      <top style="medium">
        <color rgb="FFB7194A"/>
      </top>
      <bottom style="medium">
        <color rgb="FFB7194A"/>
      </bottom>
      <diagonal/>
    </border>
    <border>
      <left style="medium">
        <color rgb="FFC00000"/>
      </left>
      <right style="medium">
        <color rgb="FFC00000"/>
      </right>
      <top style="medium">
        <color rgb="FFC00000"/>
      </top>
      <bottom style="medium">
        <color rgb="FFC00000"/>
      </bottom>
      <diagonal/>
    </border>
    <border>
      <left style="medium">
        <color rgb="FFB7194A"/>
      </left>
      <right/>
      <top style="medium">
        <color rgb="FFB7194A"/>
      </top>
      <bottom style="thin">
        <color theme="0"/>
      </bottom>
      <diagonal/>
    </border>
    <border>
      <left style="thin">
        <color rgb="FFB7194A"/>
      </left>
      <right style="thin">
        <color rgb="FFB7194A"/>
      </right>
      <top style="thin">
        <color rgb="FFB7194A"/>
      </top>
      <bottom style="thin">
        <color rgb="FFB7194A"/>
      </bottom>
      <diagonal/>
    </border>
    <border>
      <left style="thin">
        <color rgb="FFB7194A"/>
      </left>
      <right/>
      <top style="thin">
        <color rgb="FFB7194A"/>
      </top>
      <bottom style="thin">
        <color rgb="FFB7194A"/>
      </bottom>
      <diagonal/>
    </border>
    <border>
      <left/>
      <right/>
      <top style="thin">
        <color rgb="FFB7194A"/>
      </top>
      <bottom style="thin">
        <color rgb="FFB7194A"/>
      </bottom>
      <diagonal/>
    </border>
    <border>
      <left/>
      <right style="thin">
        <color rgb="FFB7194A"/>
      </right>
      <top style="thin">
        <color rgb="FFB7194A"/>
      </top>
      <bottom style="thin">
        <color rgb="FFB7194A"/>
      </bottom>
      <diagonal/>
    </border>
    <border>
      <left style="medium">
        <color rgb="FFB7194B"/>
      </left>
      <right style="medium">
        <color rgb="FFB7194A"/>
      </right>
      <top/>
      <bottom style="medium">
        <color rgb="FFB7194A"/>
      </bottom>
      <diagonal/>
    </border>
  </borders>
  <cellStyleXfs count="11">
    <xf numFmtId="0" fontId="0" fillId="0" borderId="0"/>
    <xf numFmtId="9" fontId="1" fillId="0" borderId="0" applyFont="0" applyFill="0" applyBorder="0" applyAlignment="0" applyProtection="0"/>
    <xf numFmtId="0" fontId="2" fillId="0" borderId="0"/>
    <xf numFmtId="0" fontId="2" fillId="0" borderId="0"/>
    <xf numFmtId="0" fontId="3" fillId="0" borderId="0"/>
    <xf numFmtId="9" fontId="2" fillId="0" borderId="0" applyFont="0" applyFill="0" applyBorder="0" applyAlignment="0" applyProtection="0"/>
    <xf numFmtId="0" fontId="27" fillId="0" borderId="0" applyNumberFormat="0" applyFill="0" applyBorder="0" applyAlignment="0" applyProtection="0"/>
    <xf numFmtId="43" fontId="1" fillId="0" borderId="0" applyFont="0" applyFill="0" applyBorder="0" applyAlignment="0" applyProtection="0"/>
    <xf numFmtId="0" fontId="4" fillId="0" borderId="0"/>
    <xf numFmtId="0" fontId="5" fillId="0" borderId="0"/>
    <xf numFmtId="0" fontId="28" fillId="0" borderId="0" applyNumberFormat="0" applyFill="0" applyBorder="0" applyAlignment="0" applyProtection="0"/>
  </cellStyleXfs>
  <cellXfs count="800">
    <xf numFmtId="0" fontId="0" fillId="0" borderId="0" xfId="0"/>
    <xf numFmtId="0" fontId="8" fillId="0" borderId="0" xfId="9" applyFont="1"/>
    <xf numFmtId="0" fontId="10" fillId="0" borderId="0" xfId="9" applyFont="1"/>
    <xf numFmtId="0" fontId="8" fillId="0" borderId="0" xfId="2" applyFont="1"/>
    <xf numFmtId="0" fontId="11" fillId="0" borderId="0" xfId="2" applyFont="1"/>
    <xf numFmtId="0" fontId="12" fillId="0" borderId="0" xfId="0" applyFont="1"/>
    <xf numFmtId="0" fontId="7" fillId="0" borderId="0" xfId="0" applyFont="1" applyAlignment="1">
      <alignment horizontal="left" vertical="center"/>
    </xf>
    <xf numFmtId="0" fontId="16" fillId="0" borderId="0" xfId="0" applyFont="1"/>
    <xf numFmtId="0" fontId="17" fillId="0" borderId="0" xfId="0" applyFont="1" applyAlignment="1">
      <alignment horizontal="left" vertical="center"/>
    </xf>
    <xf numFmtId="165" fontId="12" fillId="0" borderId="0" xfId="1" applyNumberFormat="1" applyFont="1"/>
    <xf numFmtId="9" fontId="12" fillId="0" borderId="0" xfId="1" applyFont="1"/>
    <xf numFmtId="0" fontId="17" fillId="0" borderId="0" xfId="0" applyFont="1"/>
    <xf numFmtId="0" fontId="12" fillId="0" borderId="0" xfId="0" applyFont="1" applyAlignment="1"/>
    <xf numFmtId="0" fontId="17" fillId="0" borderId="2" xfId="0" applyFont="1" applyBorder="1" applyAlignment="1"/>
    <xf numFmtId="14" fontId="12" fillId="0" borderId="2" xfId="0" applyNumberFormat="1" applyFont="1" applyBorder="1"/>
    <xf numFmtId="0" fontId="12" fillId="0" borderId="2" xfId="0" applyFont="1" applyBorder="1"/>
    <xf numFmtId="3" fontId="12" fillId="0" borderId="0" xfId="0" applyNumberFormat="1" applyFont="1"/>
    <xf numFmtId="0" fontId="17" fillId="0" borderId="2" xfId="0" applyFont="1" applyBorder="1"/>
    <xf numFmtId="3" fontId="12" fillId="0" borderId="2" xfId="0" applyNumberFormat="1" applyFont="1" applyBorder="1"/>
    <xf numFmtId="0" fontId="17" fillId="0" borderId="2" xfId="0" applyFont="1" applyBorder="1" applyAlignment="1">
      <alignment vertical="center" wrapText="1"/>
    </xf>
    <xf numFmtId="0" fontId="17" fillId="0" borderId="0" xfId="0" applyFont="1" applyAlignment="1">
      <alignment horizontal="center" vertical="center"/>
    </xf>
    <xf numFmtId="0" fontId="17" fillId="0" borderId="2" xfId="0" applyFont="1" applyBorder="1" applyAlignment="1">
      <alignment wrapText="1"/>
    </xf>
    <xf numFmtId="0" fontId="12" fillId="0" borderId="0" xfId="0" applyFont="1" applyAlignment="1">
      <alignment wrapText="1"/>
    </xf>
    <xf numFmtId="3" fontId="12" fillId="0" borderId="0" xfId="0" applyNumberFormat="1" applyFont="1" applyAlignment="1">
      <alignment wrapText="1"/>
    </xf>
    <xf numFmtId="0" fontId="9" fillId="0" borderId="0" xfId="0" applyFont="1"/>
    <xf numFmtId="1" fontId="12" fillId="0" borderId="0" xfId="0" applyNumberFormat="1" applyFont="1"/>
    <xf numFmtId="165" fontId="12" fillId="0" borderId="2" xfId="1" applyNumberFormat="1" applyFont="1" applyBorder="1"/>
    <xf numFmtId="0" fontId="12" fillId="0" borderId="0" xfId="0" applyNumberFormat="1" applyFont="1"/>
    <xf numFmtId="49" fontId="12" fillId="0" borderId="0" xfId="1" applyNumberFormat="1" applyFont="1"/>
    <xf numFmtId="2" fontId="12" fillId="0" borderId="0" xfId="1" applyNumberFormat="1" applyFont="1"/>
    <xf numFmtId="2" fontId="12" fillId="0" borderId="0" xfId="0" applyNumberFormat="1" applyFont="1"/>
    <xf numFmtId="0" fontId="12" fillId="0" borderId="0" xfId="1" applyNumberFormat="1" applyFont="1"/>
    <xf numFmtId="0" fontId="17" fillId="0" borderId="2" xfId="0" applyFont="1" applyFill="1" applyBorder="1"/>
    <xf numFmtId="3" fontId="12" fillId="0" borderId="0" xfId="1" applyNumberFormat="1" applyFont="1"/>
    <xf numFmtId="49" fontId="17" fillId="0" borderId="2" xfId="0" applyNumberFormat="1" applyFont="1" applyFill="1" applyBorder="1"/>
    <xf numFmtId="3" fontId="11" fillId="0" borderId="0" xfId="1" applyNumberFormat="1" applyFont="1"/>
    <xf numFmtId="3" fontId="8" fillId="0" borderId="0" xfId="1" applyNumberFormat="1" applyFont="1"/>
    <xf numFmtId="0" fontId="12" fillId="0" borderId="0" xfId="0" applyFont="1" applyFill="1"/>
    <xf numFmtId="0" fontId="17" fillId="0" borderId="0" xfId="0" applyFont="1" applyFill="1"/>
    <xf numFmtId="0" fontId="9" fillId="0" borderId="2" xfId="0" applyFont="1" applyFill="1" applyBorder="1" applyAlignment="1">
      <alignment horizontal="center"/>
    </xf>
    <xf numFmtId="0" fontId="8" fillId="0" borderId="2" xfId="0" applyFont="1" applyFill="1" applyBorder="1" applyAlignment="1">
      <alignment horizontal="left"/>
    </xf>
    <xf numFmtId="3" fontId="17" fillId="0" borderId="0" xfId="0" applyNumberFormat="1" applyFont="1"/>
    <xf numFmtId="0" fontId="9" fillId="0" borderId="2" xfId="0" applyFont="1" applyFill="1" applyBorder="1" applyAlignment="1">
      <alignment horizontal="left"/>
    </xf>
    <xf numFmtId="0" fontId="17" fillId="0" borderId="0" xfId="0" applyFont="1" applyAlignment="1"/>
    <xf numFmtId="0" fontId="8" fillId="0" borderId="0" xfId="0" applyFont="1" applyFill="1" applyBorder="1"/>
    <xf numFmtId="0" fontId="9" fillId="0" borderId="0" xfId="0" applyFont="1" applyFill="1" applyBorder="1" applyAlignment="1">
      <alignment horizontal="left"/>
    </xf>
    <xf numFmtId="3" fontId="8" fillId="0" borderId="0" xfId="0" applyNumberFormat="1" applyFont="1" applyFill="1" applyBorder="1"/>
    <xf numFmtId="164" fontId="8" fillId="0" borderId="0" xfId="0" applyNumberFormat="1" applyFont="1" applyFill="1" applyBorder="1"/>
    <xf numFmtId="0" fontId="9" fillId="0" borderId="0" xfId="0" applyFont="1" applyFill="1" applyBorder="1"/>
    <xf numFmtId="0" fontId="17" fillId="0" borderId="0" xfId="0" applyFont="1" applyAlignment="1">
      <alignment horizontal="left"/>
    </xf>
    <xf numFmtId="0" fontId="9" fillId="0" borderId="0" xfId="0" applyFont="1" applyFill="1" applyBorder="1" applyAlignment="1">
      <alignment wrapText="1"/>
    </xf>
    <xf numFmtId="0" fontId="12" fillId="0" borderId="0" xfId="0" applyFont="1" applyBorder="1" applyAlignment="1">
      <alignment wrapText="1"/>
    </xf>
    <xf numFmtId="165" fontId="8" fillId="0" borderId="0" xfId="1" applyNumberFormat="1" applyFont="1" applyFill="1" applyBorder="1"/>
    <xf numFmtId="0" fontId="12" fillId="0" borderId="0" xfId="0" applyFont="1" applyBorder="1"/>
    <xf numFmtId="0" fontId="8" fillId="0" borderId="2" xfId="0" applyFont="1" applyFill="1" applyBorder="1"/>
    <xf numFmtId="0" fontId="9" fillId="0" borderId="2" xfId="0" applyFont="1" applyFill="1" applyBorder="1"/>
    <xf numFmtId="0" fontId="12" fillId="0" borderId="6" xfId="0" applyFont="1" applyBorder="1" applyAlignment="1">
      <alignment horizontal="left"/>
    </xf>
    <xf numFmtId="0" fontId="17" fillId="0" borderId="6" xfId="0" applyFont="1" applyBorder="1" applyAlignment="1">
      <alignment horizontal="left"/>
    </xf>
    <xf numFmtId="3" fontId="9" fillId="0" borderId="0" xfId="0" applyNumberFormat="1" applyFont="1" applyFill="1" applyBorder="1"/>
    <xf numFmtId="165" fontId="9" fillId="0" borderId="0" xfId="1" applyNumberFormat="1" applyFont="1" applyFill="1" applyBorder="1"/>
    <xf numFmtId="0" fontId="25" fillId="0" borderId="0" xfId="0" applyFont="1" applyAlignment="1">
      <alignment horizontal="left"/>
    </xf>
    <xf numFmtId="0" fontId="26" fillId="0" borderId="0" xfId="0" applyFont="1" applyAlignment="1">
      <alignment horizontal="left"/>
    </xf>
    <xf numFmtId="0" fontId="24" fillId="0" borderId="0" xfId="0" applyFont="1"/>
    <xf numFmtId="0" fontId="10" fillId="0" borderId="0" xfId="0" applyFont="1"/>
    <xf numFmtId="0" fontId="14" fillId="4" borderId="1" xfId="0" applyFont="1" applyFill="1" applyBorder="1" applyAlignment="1">
      <alignment horizontal="center" vertical="center" wrapText="1"/>
    </xf>
    <xf numFmtId="0" fontId="25" fillId="0" borderId="0" xfId="0" applyFont="1"/>
    <xf numFmtId="0" fontId="8" fillId="0" borderId="0" xfId="0" applyFont="1"/>
    <xf numFmtId="0" fontId="17" fillId="0" borderId="2" xfId="0" applyFont="1" applyBorder="1" applyAlignment="1">
      <alignment horizontal="center"/>
    </xf>
    <xf numFmtId="0" fontId="12" fillId="0" borderId="0" xfId="0" applyFont="1" applyAlignment="1">
      <alignment horizontal="left"/>
    </xf>
    <xf numFmtId="0" fontId="29" fillId="0" borderId="0" xfId="0" applyFont="1" applyAlignment="1">
      <alignment horizontal="justify" vertical="center"/>
    </xf>
    <xf numFmtId="0" fontId="14" fillId="4" borderId="28" xfId="0" applyFont="1" applyFill="1" applyBorder="1" applyAlignment="1">
      <alignment horizontal="center" vertical="center" wrapText="1"/>
    </xf>
    <xf numFmtId="0" fontId="12" fillId="0" borderId="25" xfId="0" applyFont="1" applyBorder="1" applyAlignment="1">
      <alignment horizontal="justify" vertical="center" wrapText="1"/>
    </xf>
    <xf numFmtId="3" fontId="12" fillId="0" borderId="28" xfId="0" applyNumberFormat="1" applyFont="1" applyBorder="1" applyAlignment="1">
      <alignment horizontal="center" vertical="center" wrapText="1"/>
    </xf>
    <xf numFmtId="10" fontId="12" fillId="0" borderId="28" xfId="0" applyNumberFormat="1" applyFont="1" applyBorder="1" applyAlignment="1">
      <alignment horizontal="center" vertical="center" wrapText="1"/>
    </xf>
    <xf numFmtId="0" fontId="12" fillId="0" borderId="28" xfId="0" applyFont="1" applyBorder="1" applyAlignment="1">
      <alignment horizontal="center" vertical="center" wrapText="1"/>
    </xf>
    <xf numFmtId="0" fontId="14" fillId="4" borderId="25" xfId="0" applyFont="1" applyFill="1" applyBorder="1" applyAlignment="1">
      <alignment horizontal="center" vertical="center" wrapText="1"/>
    </xf>
    <xf numFmtId="0" fontId="14" fillId="4" borderId="23" xfId="0" applyFont="1" applyFill="1" applyBorder="1" applyAlignment="1">
      <alignment horizontal="center" vertical="center"/>
    </xf>
    <xf numFmtId="0" fontId="30" fillId="0" borderId="28" xfId="0" applyFont="1" applyBorder="1" applyAlignment="1">
      <alignment horizontal="center" vertical="center"/>
    </xf>
    <xf numFmtId="3" fontId="31" fillId="0" borderId="28" xfId="0" applyNumberFormat="1" applyFont="1" applyBorder="1" applyAlignment="1">
      <alignment horizontal="center" vertical="center"/>
    </xf>
    <xf numFmtId="0" fontId="31" fillId="0" borderId="28" xfId="0" applyFont="1" applyBorder="1" applyAlignment="1">
      <alignment horizontal="center" vertical="center"/>
    </xf>
    <xf numFmtId="0" fontId="14" fillId="4" borderId="26" xfId="0" applyFont="1" applyFill="1" applyBorder="1" applyAlignment="1">
      <alignment horizontal="center" vertical="center"/>
    </xf>
    <xf numFmtId="0" fontId="14" fillId="4" borderId="28" xfId="0" applyFont="1" applyFill="1" applyBorder="1" applyAlignment="1">
      <alignment horizontal="center" vertical="center"/>
    </xf>
    <xf numFmtId="0" fontId="15" fillId="0" borderId="25" xfId="0" applyFont="1" applyBorder="1" applyAlignment="1">
      <alignment horizontal="left" vertical="center"/>
    </xf>
    <xf numFmtId="0" fontId="12" fillId="0" borderId="28" xfId="0" applyFont="1" applyBorder="1" applyAlignment="1">
      <alignment horizontal="center" vertical="center"/>
    </xf>
    <xf numFmtId="0" fontId="14" fillId="4" borderId="26" xfId="0" applyFont="1" applyFill="1" applyBorder="1" applyAlignment="1">
      <alignment horizontal="center" vertical="center" wrapText="1"/>
    </xf>
    <xf numFmtId="0" fontId="12" fillId="0" borderId="25" xfId="0" applyFont="1" applyBorder="1" applyAlignment="1">
      <alignment horizontal="justify" vertical="center"/>
    </xf>
    <xf numFmtId="0" fontId="17" fillId="0" borderId="25" xfId="0" applyFont="1" applyBorder="1" applyAlignment="1">
      <alignment horizontal="justify" vertical="center"/>
    </xf>
    <xf numFmtId="0" fontId="14" fillId="4" borderId="30" xfId="0" applyFont="1" applyFill="1" applyBorder="1" applyAlignment="1">
      <alignment horizontal="center" vertical="center" wrapText="1"/>
    </xf>
    <xf numFmtId="0" fontId="27" fillId="0" borderId="0" xfId="6"/>
    <xf numFmtId="0" fontId="12" fillId="4" borderId="23" xfId="0" applyFont="1" applyFill="1" applyBorder="1" applyAlignment="1">
      <alignment vertical="center"/>
    </xf>
    <xf numFmtId="3" fontId="12" fillId="0" borderId="28" xfId="0" applyNumberFormat="1" applyFont="1" applyBorder="1" applyAlignment="1">
      <alignment horizontal="center" vertical="center"/>
    </xf>
    <xf numFmtId="0" fontId="32" fillId="4" borderId="23" xfId="0" applyFont="1" applyFill="1" applyBorder="1" applyAlignment="1">
      <alignment horizontal="center" vertical="center"/>
    </xf>
    <xf numFmtId="0" fontId="33" fillId="4" borderId="28" xfId="0" applyFont="1" applyFill="1" applyBorder="1" applyAlignment="1">
      <alignment horizontal="center" vertical="center" wrapText="1"/>
    </xf>
    <xf numFmtId="0" fontId="14" fillId="4" borderId="26" xfId="0" applyFont="1" applyFill="1" applyBorder="1" applyAlignment="1">
      <alignment horizontal="center" vertical="center"/>
    </xf>
    <xf numFmtId="0" fontId="14" fillId="4" borderId="25" xfId="0" applyFont="1" applyFill="1" applyBorder="1" applyAlignment="1">
      <alignment horizontal="center" vertical="center"/>
    </xf>
    <xf numFmtId="0" fontId="17" fillId="0" borderId="2" xfId="0" applyFont="1" applyBorder="1" applyAlignment="1">
      <alignment horizontal="center"/>
    </xf>
    <xf numFmtId="0" fontId="14" fillId="4" borderId="23" xfId="0" applyFont="1" applyFill="1" applyBorder="1" applyAlignment="1">
      <alignment horizontal="center" vertical="center" wrapText="1"/>
    </xf>
    <xf numFmtId="0" fontId="17" fillId="0" borderId="25" xfId="0" applyFont="1" applyBorder="1" applyAlignment="1">
      <alignment horizontal="justify" vertical="center" wrapText="1"/>
    </xf>
    <xf numFmtId="0" fontId="14" fillId="4" borderId="27" xfId="0" applyFont="1" applyFill="1" applyBorder="1" applyAlignment="1">
      <alignment horizontal="center" vertical="center" wrapText="1"/>
    </xf>
    <xf numFmtId="0" fontId="14" fillId="4" borderId="28" xfId="0" applyFont="1" applyFill="1" applyBorder="1" applyAlignment="1">
      <alignment horizontal="center" vertical="center" wrapText="1"/>
    </xf>
    <xf numFmtId="0" fontId="14" fillId="4" borderId="23" xfId="0" applyFont="1" applyFill="1" applyBorder="1" applyAlignment="1">
      <alignment horizontal="left" vertical="center" wrapText="1"/>
    </xf>
    <xf numFmtId="0" fontId="34" fillId="4" borderId="26" xfId="0" applyFont="1" applyFill="1" applyBorder="1" applyAlignment="1">
      <alignment horizontal="justify" vertical="center" wrapText="1"/>
    </xf>
    <xf numFmtId="8" fontId="12" fillId="0" borderId="28" xfId="0" applyNumberFormat="1" applyFont="1" applyBorder="1" applyAlignment="1">
      <alignment horizontal="center" vertical="center" wrapText="1"/>
    </xf>
    <xf numFmtId="0" fontId="14" fillId="4" borderId="25" xfId="0" applyFont="1" applyFill="1" applyBorder="1" applyAlignment="1">
      <alignment horizontal="left" vertical="center" wrapText="1"/>
    </xf>
    <xf numFmtId="0" fontId="16" fillId="0" borderId="28" xfId="0" applyFont="1" applyBorder="1" applyAlignment="1">
      <alignment horizontal="center" vertical="center" wrapText="1"/>
    </xf>
    <xf numFmtId="8" fontId="16" fillId="0" borderId="28" xfId="0" applyNumberFormat="1" applyFont="1" applyBorder="1" applyAlignment="1">
      <alignment horizontal="center" vertical="center" wrapText="1"/>
    </xf>
    <xf numFmtId="0" fontId="15" fillId="0" borderId="28" xfId="0" applyFont="1" applyBorder="1" applyAlignment="1">
      <alignment horizontal="center" vertical="center"/>
    </xf>
    <xf numFmtId="0" fontId="15" fillId="0" borderId="28" xfId="0" applyFont="1" applyBorder="1" applyAlignment="1">
      <alignment horizontal="center" vertical="center" wrapText="1"/>
    </xf>
    <xf numFmtId="0" fontId="17" fillId="0" borderId="2" xfId="0" applyFont="1" applyBorder="1" applyAlignment="1">
      <alignment horizontal="center" wrapText="1"/>
    </xf>
    <xf numFmtId="0" fontId="12" fillId="0" borderId="2" xfId="0" applyFont="1" applyBorder="1" applyAlignment="1">
      <alignment horizontal="center"/>
    </xf>
    <xf numFmtId="3" fontId="12" fillId="0" borderId="2" xfId="0" applyNumberFormat="1" applyFont="1" applyBorder="1" applyAlignment="1">
      <alignment horizontal="center"/>
    </xf>
    <xf numFmtId="0" fontId="20" fillId="0" borderId="0" xfId="0" applyFont="1" applyFill="1"/>
    <xf numFmtId="0" fontId="12" fillId="0" borderId="8" xfId="0" applyFont="1" applyBorder="1"/>
    <xf numFmtId="0" fontId="8" fillId="0" borderId="0" xfId="0" applyFont="1" applyFill="1"/>
    <xf numFmtId="0" fontId="17" fillId="0" borderId="17" xfId="0" applyFont="1" applyBorder="1"/>
    <xf numFmtId="0" fontId="17" fillId="0" borderId="5" xfId="0" applyFont="1" applyBorder="1"/>
    <xf numFmtId="0" fontId="17" fillId="0" borderId="8" xfId="0" applyFont="1" applyBorder="1" applyAlignment="1">
      <alignment wrapText="1"/>
    </xf>
    <xf numFmtId="0" fontId="12" fillId="0" borderId="0" xfId="0" applyFont="1" applyAlignment="1">
      <alignment vertical="center" wrapText="1"/>
    </xf>
    <xf numFmtId="8" fontId="12" fillId="0" borderId="0" xfId="0" applyNumberFormat="1" applyFont="1"/>
    <xf numFmtId="0" fontId="9" fillId="0" borderId="2" xfId="0" applyFont="1" applyBorder="1"/>
    <xf numFmtId="0" fontId="8" fillId="0" borderId="2" xfId="0" applyFont="1" applyBorder="1"/>
    <xf numFmtId="3" fontId="8" fillId="3" borderId="2" xfId="0" applyNumberFormat="1" applyFont="1" applyFill="1" applyBorder="1" applyAlignment="1" applyProtection="1"/>
    <xf numFmtId="3" fontId="8" fillId="0" borderId="2" xfId="0" applyNumberFormat="1" applyFont="1" applyFill="1" applyBorder="1" applyAlignment="1" applyProtection="1"/>
    <xf numFmtId="4" fontId="8" fillId="0" borderId="2" xfId="0" applyNumberFormat="1" applyFont="1" applyFill="1" applyBorder="1" applyAlignment="1" applyProtection="1"/>
    <xf numFmtId="4" fontId="8" fillId="3" borderId="2" xfId="0" applyNumberFormat="1" applyFont="1" applyFill="1" applyBorder="1" applyAlignment="1" applyProtection="1"/>
    <xf numFmtId="164" fontId="9" fillId="0" borderId="2" xfId="0" applyNumberFormat="1" applyFont="1" applyBorder="1"/>
    <xf numFmtId="0" fontId="14" fillId="4" borderId="26" xfId="0" applyFont="1" applyFill="1" applyBorder="1" applyAlignment="1">
      <alignment horizontal="center" vertical="center" wrapText="1"/>
    </xf>
    <xf numFmtId="0" fontId="17" fillId="0" borderId="38" xfId="0" applyFont="1" applyBorder="1" applyAlignment="1">
      <alignment horizontal="center" vertical="center" wrapText="1"/>
    </xf>
    <xf numFmtId="0" fontId="12" fillId="0" borderId="38" xfId="0" applyFont="1" applyBorder="1" applyAlignment="1">
      <alignment horizontal="center" vertical="center" wrapText="1"/>
    </xf>
    <xf numFmtId="3" fontId="12" fillId="0" borderId="38" xfId="0" applyNumberFormat="1" applyFont="1" applyBorder="1" applyAlignment="1">
      <alignment horizontal="center" vertical="center" wrapText="1"/>
    </xf>
    <xf numFmtId="3" fontId="17" fillId="0" borderId="38" xfId="0" applyNumberFormat="1" applyFont="1" applyBorder="1" applyAlignment="1">
      <alignment horizontal="center" vertical="center" wrapText="1"/>
    </xf>
    <xf numFmtId="0" fontId="14" fillId="4" borderId="35" xfId="0" applyFont="1" applyFill="1" applyBorder="1" applyAlignment="1">
      <alignment horizontal="center" vertical="center" wrapText="1"/>
    </xf>
    <xf numFmtId="0" fontId="17" fillId="0" borderId="39" xfId="0" applyFont="1" applyBorder="1" applyAlignment="1">
      <alignment horizontal="center" vertical="center" wrapText="1"/>
    </xf>
    <xf numFmtId="0" fontId="12" fillId="0" borderId="39" xfId="0" applyFont="1" applyBorder="1" applyAlignment="1">
      <alignment horizontal="center" vertical="center" wrapText="1"/>
    </xf>
    <xf numFmtId="3" fontId="12" fillId="0" borderId="39" xfId="0" applyNumberFormat="1" applyFont="1" applyBorder="1" applyAlignment="1">
      <alignment horizontal="center" vertical="center" wrapText="1"/>
    </xf>
    <xf numFmtId="0" fontId="14" fillId="5" borderId="38" xfId="0" applyFont="1" applyFill="1" applyBorder="1" applyAlignment="1">
      <alignment horizontal="center" vertical="center"/>
    </xf>
    <xf numFmtId="0" fontId="14" fillId="5" borderId="38" xfId="0" applyFont="1" applyFill="1" applyBorder="1" applyAlignment="1">
      <alignment horizontal="center" vertical="center" wrapText="1"/>
    </xf>
    <xf numFmtId="0" fontId="12" fillId="0" borderId="25" xfId="0" applyFont="1" applyBorder="1" applyAlignment="1">
      <alignment horizontal="left" vertical="center" wrapText="1"/>
    </xf>
    <xf numFmtId="0" fontId="14" fillId="4" borderId="23" xfId="0" applyFont="1" applyFill="1" applyBorder="1" applyAlignment="1">
      <alignment horizontal="justify" vertical="center" wrapText="1"/>
    </xf>
    <xf numFmtId="0" fontId="26" fillId="0" borderId="0" xfId="0" applyFont="1" applyAlignment="1">
      <alignment horizontal="justify" vertical="center"/>
    </xf>
    <xf numFmtId="0" fontId="12" fillId="0" borderId="6" xfId="0" applyFont="1" applyBorder="1"/>
    <xf numFmtId="0" fontId="12" fillId="0" borderId="7" xfId="0" applyFont="1" applyBorder="1"/>
    <xf numFmtId="0" fontId="8" fillId="0" borderId="2" xfId="0" applyFont="1" applyFill="1" applyBorder="1" applyAlignment="1">
      <alignment vertical="center" wrapText="1"/>
    </xf>
    <xf numFmtId="0" fontId="9" fillId="0" borderId="2" xfId="0" applyFont="1" applyFill="1" applyBorder="1" applyAlignment="1">
      <alignment horizontal="center" vertical="center" wrapText="1"/>
    </xf>
    <xf numFmtId="3" fontId="12" fillId="0" borderId="2" xfId="0" applyNumberFormat="1" applyFont="1" applyFill="1" applyBorder="1"/>
    <xf numFmtId="0" fontId="17" fillId="0" borderId="0" xfId="0" applyFont="1" applyBorder="1"/>
    <xf numFmtId="3" fontId="15" fillId="0" borderId="0" xfId="0" applyNumberFormat="1" applyFont="1" applyBorder="1"/>
    <xf numFmtId="0" fontId="22" fillId="4" borderId="26" xfId="6" applyFont="1" applyFill="1" applyBorder="1" applyAlignment="1">
      <alignment horizontal="center" vertical="center" wrapText="1"/>
    </xf>
    <xf numFmtId="0" fontId="12" fillId="0" borderId="0" xfId="0" applyFont="1" applyAlignment="1">
      <alignment horizontal="justify" vertical="center" wrapText="1"/>
    </xf>
    <xf numFmtId="0" fontId="12" fillId="0" borderId="0" xfId="0" applyFont="1" applyFill="1" applyBorder="1"/>
    <xf numFmtId="0" fontId="16" fillId="0" borderId="0" xfId="0" applyFont="1" applyAlignment="1"/>
    <xf numFmtId="0" fontId="32" fillId="4" borderId="28" xfId="0" applyFont="1" applyFill="1" applyBorder="1" applyAlignment="1">
      <alignment horizontal="center" vertical="center" wrapText="1"/>
    </xf>
    <xf numFmtId="0" fontId="15" fillId="0" borderId="25" xfId="0" applyFont="1" applyBorder="1" applyAlignment="1">
      <alignment horizontal="left" vertical="center" wrapText="1"/>
    </xf>
    <xf numFmtId="0" fontId="12" fillId="4" borderId="23" xfId="0" applyFont="1" applyFill="1" applyBorder="1" applyAlignment="1">
      <alignment vertical="center" wrapText="1"/>
    </xf>
    <xf numFmtId="0" fontId="12" fillId="0" borderId="2" xfId="0" applyFont="1" applyFill="1" applyBorder="1" applyAlignment="1">
      <alignment vertical="center" wrapText="1"/>
    </xf>
    <xf numFmtId="9" fontId="12" fillId="0" borderId="0" xfId="1" applyNumberFormat="1" applyFont="1"/>
    <xf numFmtId="0" fontId="8" fillId="0" borderId="0" xfId="2" applyFont="1" applyFill="1" applyBorder="1" applyAlignment="1">
      <alignment horizontal="center" wrapText="1"/>
    </xf>
    <xf numFmtId="0" fontId="8" fillId="0" borderId="0" xfId="2" applyFont="1" applyFill="1" applyBorder="1" applyAlignment="1">
      <alignment horizontal="left"/>
    </xf>
    <xf numFmtId="3" fontId="8" fillId="0" borderId="0" xfId="2" applyNumberFormat="1" applyFont="1" applyFill="1" applyBorder="1" applyAlignment="1">
      <alignment horizontal="center" wrapText="1"/>
    </xf>
    <xf numFmtId="3" fontId="9" fillId="0" borderId="0" xfId="2" applyNumberFormat="1" applyFont="1" applyFill="1" applyBorder="1" applyAlignment="1"/>
    <xf numFmtId="0" fontId="9" fillId="0" borderId="0" xfId="2" applyFont="1" applyFill="1" applyBorder="1" applyAlignment="1">
      <alignment horizontal="left"/>
    </xf>
    <xf numFmtId="3" fontId="12" fillId="0" borderId="0" xfId="0" applyNumberFormat="1" applyFont="1" applyFill="1" applyBorder="1"/>
    <xf numFmtId="3" fontId="9" fillId="0" borderId="0" xfId="2" applyNumberFormat="1" applyFont="1" applyFill="1" applyBorder="1" applyAlignment="1">
      <alignment horizontal="right"/>
    </xf>
    <xf numFmtId="3" fontId="8" fillId="0" borderId="0" xfId="2" applyNumberFormat="1" applyFont="1" applyFill="1" applyBorder="1" applyAlignment="1">
      <alignment horizontal="left"/>
    </xf>
    <xf numFmtId="0" fontId="12" fillId="0" borderId="2" xfId="0" applyFont="1" applyBorder="1" applyAlignment="1">
      <alignment horizontal="justify" vertical="center" wrapText="1"/>
    </xf>
    <xf numFmtId="0" fontId="12" fillId="0" borderId="2" xfId="0" applyFont="1" applyBorder="1" applyAlignment="1">
      <alignment vertical="center"/>
    </xf>
    <xf numFmtId="0" fontId="17" fillId="0" borderId="2" xfId="0" applyFont="1" applyBorder="1" applyAlignment="1">
      <alignment vertical="center"/>
    </xf>
    <xf numFmtId="0" fontId="15" fillId="0" borderId="0" xfId="0" applyFont="1" applyBorder="1" applyAlignment="1">
      <alignment horizontal="right" vertical="center"/>
    </xf>
    <xf numFmtId="0" fontId="7" fillId="0" borderId="0" xfId="0" applyFont="1" applyAlignment="1">
      <alignment horizontal="left" vertical="center" readingOrder="1"/>
    </xf>
    <xf numFmtId="0" fontId="12" fillId="0" borderId="0" xfId="0" applyFont="1" applyBorder="1" applyAlignment="1"/>
    <xf numFmtId="3" fontId="8" fillId="0" borderId="0" xfId="8" applyNumberFormat="1" applyFont="1" applyFill="1" applyBorder="1" applyAlignment="1">
      <alignment wrapText="1"/>
    </xf>
    <xf numFmtId="3" fontId="8" fillId="0" borderId="2" xfId="8" applyNumberFormat="1" applyFont="1" applyFill="1" applyBorder="1" applyAlignment="1">
      <alignment wrapText="1"/>
    </xf>
    <xf numFmtId="0" fontId="8" fillId="0" borderId="0" xfId="0" applyNumberFormat="1" applyFont="1" applyFill="1" applyBorder="1"/>
    <xf numFmtId="0" fontId="8" fillId="0" borderId="2" xfId="0" applyFont="1" applyFill="1" applyBorder="1" applyAlignment="1">
      <alignment horizontal="center" vertical="center"/>
    </xf>
    <xf numFmtId="0" fontId="8" fillId="0" borderId="0" xfId="0" applyFont="1" applyFill="1" applyBorder="1" applyAlignment="1">
      <alignment vertical="center"/>
    </xf>
    <xf numFmtId="0" fontId="8" fillId="0" borderId="0" xfId="0" applyFont="1" applyFill="1" applyBorder="1" applyAlignment="1"/>
    <xf numFmtId="0" fontId="8" fillId="0" borderId="0" xfId="0" applyFont="1" applyFill="1" applyBorder="1" applyAlignment="1">
      <alignment horizontal="center" vertical="center"/>
    </xf>
    <xf numFmtId="0" fontId="8" fillId="0" borderId="2" xfId="0" applyFont="1" applyFill="1" applyBorder="1" applyAlignment="1">
      <alignment vertical="center"/>
    </xf>
    <xf numFmtId="3" fontId="8" fillId="0" borderId="0" xfId="0" applyNumberFormat="1" applyFont="1" applyFill="1" applyBorder="1" applyAlignment="1">
      <alignment horizontal="right" vertical="center"/>
    </xf>
    <xf numFmtId="3" fontId="8" fillId="0" borderId="0" xfId="0" applyNumberFormat="1" applyFont="1" applyFill="1" applyBorder="1" applyAlignment="1"/>
    <xf numFmtId="0" fontId="17" fillId="0" borderId="2" xfId="0" applyFont="1" applyBorder="1" applyAlignment="1">
      <alignment horizontal="center" vertical="center" wrapText="1"/>
    </xf>
    <xf numFmtId="3" fontId="12" fillId="0" borderId="0" xfId="0" applyNumberFormat="1" applyFont="1" applyBorder="1" applyAlignment="1"/>
    <xf numFmtId="0" fontId="17" fillId="0" borderId="2" xfId="0" applyFont="1" applyBorder="1" applyAlignment="1">
      <alignment horizontal="center" vertical="center"/>
    </xf>
    <xf numFmtId="0" fontId="17" fillId="0" borderId="2" xfId="0" applyFont="1" applyFill="1" applyBorder="1" applyAlignment="1">
      <alignment horizontal="center" vertical="center"/>
    </xf>
    <xf numFmtId="3" fontId="12" fillId="0" borderId="2" xfId="0" applyNumberFormat="1" applyFont="1" applyBorder="1" applyAlignment="1">
      <alignment horizontal="center" vertical="center"/>
    </xf>
    <xf numFmtId="0" fontId="12" fillId="0" borderId="0" xfId="0" applyFont="1" applyAlignment="1">
      <alignment horizontal="justify" vertical="center"/>
    </xf>
    <xf numFmtId="0" fontId="37" fillId="0" borderId="0" xfId="0" applyFont="1" applyAlignment="1">
      <alignment horizontal="left" vertical="center" readingOrder="1"/>
    </xf>
    <xf numFmtId="0" fontId="9" fillId="0" borderId="2" xfId="0" applyFont="1" applyFill="1" applyBorder="1" applyAlignment="1">
      <alignment horizontal="center" vertical="center"/>
    </xf>
    <xf numFmtId="3"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Border="1" applyAlignment="1">
      <alignment horizontal="center"/>
    </xf>
    <xf numFmtId="3" fontId="8" fillId="0" borderId="2" xfId="0" applyNumberFormat="1" applyFont="1" applyFill="1" applyBorder="1" applyAlignment="1">
      <alignment horizontal="center"/>
    </xf>
    <xf numFmtId="0" fontId="17" fillId="0" borderId="2" xfId="0" applyFont="1" applyBorder="1" applyAlignment="1">
      <alignment horizontal="left"/>
    </xf>
    <xf numFmtId="0" fontId="12" fillId="0" borderId="2" xfId="0" applyFont="1" applyBorder="1" applyAlignment="1">
      <alignment horizontal="center" vertical="center" wrapText="1"/>
    </xf>
    <xf numFmtId="0" fontId="15" fillId="0" borderId="2" xfId="0" applyFont="1" applyBorder="1" applyAlignment="1">
      <alignment horizontal="center" vertical="center"/>
    </xf>
    <xf numFmtId="0" fontId="12" fillId="0" borderId="2" xfId="0" applyFont="1" applyBorder="1" applyAlignment="1">
      <alignment horizontal="center" vertical="center"/>
    </xf>
    <xf numFmtId="3" fontId="17" fillId="0" borderId="2" xfId="0" applyNumberFormat="1" applyFont="1" applyBorder="1" applyAlignment="1">
      <alignment horizontal="center" vertical="center"/>
    </xf>
    <xf numFmtId="3" fontId="7" fillId="0" borderId="2" xfId="0" applyNumberFormat="1" applyFont="1" applyBorder="1" applyAlignment="1">
      <alignment horizontal="center" vertical="center"/>
    </xf>
    <xf numFmtId="0" fontId="12" fillId="0" borderId="0" xfId="0" applyFont="1" applyBorder="1" applyAlignment="1">
      <alignment horizontal="center"/>
    </xf>
    <xf numFmtId="3" fontId="8" fillId="0" borderId="2" xfId="0" applyNumberFormat="1" applyFont="1" applyFill="1" applyBorder="1" applyAlignment="1">
      <alignment horizontal="center" vertical="center"/>
    </xf>
    <xf numFmtId="0" fontId="7" fillId="0" borderId="28" xfId="0" applyFont="1" applyBorder="1" applyAlignment="1">
      <alignment horizontal="center" vertical="center"/>
    </xf>
    <xf numFmtId="0" fontId="7" fillId="0" borderId="28" xfId="0" applyFont="1" applyBorder="1" applyAlignment="1">
      <alignment horizontal="center" vertical="center" wrapText="1"/>
    </xf>
    <xf numFmtId="0" fontId="15" fillId="0" borderId="30" xfId="0" applyFont="1" applyBorder="1" applyAlignment="1">
      <alignment vertical="center"/>
    </xf>
    <xf numFmtId="0" fontId="7" fillId="0" borderId="30" xfId="0" applyFont="1" applyBorder="1" applyAlignment="1">
      <alignment vertical="center"/>
    </xf>
    <xf numFmtId="0" fontId="9" fillId="0" borderId="0" xfId="2" applyFont="1"/>
    <xf numFmtId="0" fontId="9" fillId="0" borderId="4" xfId="2" applyNumberFormat="1" applyFont="1" applyFill="1" applyBorder="1" applyAlignment="1">
      <alignment wrapText="1"/>
    </xf>
    <xf numFmtId="0" fontId="8" fillId="0" borderId="0" xfId="2" applyFont="1" applyBorder="1"/>
    <xf numFmtId="0" fontId="9" fillId="0" borderId="3" xfId="2" applyNumberFormat="1" applyFont="1" applyFill="1" applyBorder="1" applyAlignment="1"/>
    <xf numFmtId="4" fontId="8" fillId="0" borderId="0" xfId="2" applyNumberFormat="1" applyFont="1" applyFill="1"/>
    <xf numFmtId="4" fontId="8" fillId="0" borderId="0" xfId="2" applyNumberFormat="1" applyFont="1"/>
    <xf numFmtId="0" fontId="8" fillId="0" borderId="0" xfId="2" applyFont="1" applyAlignment="1">
      <alignment wrapText="1"/>
    </xf>
    <xf numFmtId="0" fontId="8" fillId="0" borderId="0" xfId="2" applyFont="1" applyAlignment="1"/>
    <xf numFmtId="0" fontId="8" fillId="0" borderId="3" xfId="2" applyNumberFormat="1" applyFont="1" applyFill="1" applyBorder="1" applyAlignment="1"/>
    <xf numFmtId="0" fontId="8" fillId="0" borderId="0" xfId="2" applyNumberFormat="1" applyFont="1"/>
    <xf numFmtId="0" fontId="8" fillId="0" borderId="20" xfId="2" applyNumberFormat="1" applyFont="1" applyFill="1" applyBorder="1" applyAlignment="1"/>
    <xf numFmtId="0" fontId="8" fillId="0" borderId="2" xfId="2" applyNumberFormat="1" applyFont="1" applyFill="1" applyBorder="1" applyAlignment="1"/>
    <xf numFmtId="164" fontId="8" fillId="0" borderId="2" xfId="2" applyNumberFormat="1" applyFont="1" applyFill="1" applyBorder="1" applyAlignment="1"/>
    <xf numFmtId="0" fontId="8" fillId="0" borderId="2" xfId="2" applyFont="1" applyBorder="1"/>
    <xf numFmtId="0" fontId="8" fillId="0" borderId="22" xfId="2" applyNumberFormat="1" applyFont="1" applyFill="1" applyBorder="1" applyAlignment="1"/>
    <xf numFmtId="0" fontId="8" fillId="0" borderId="18" xfId="2" applyNumberFormat="1" applyFont="1" applyFill="1" applyBorder="1" applyAlignment="1"/>
    <xf numFmtId="0" fontId="10" fillId="0" borderId="0" xfId="2" applyFont="1"/>
    <xf numFmtId="0" fontId="9" fillId="0" borderId="9" xfId="2" applyFont="1" applyBorder="1" applyAlignment="1">
      <alignment wrapText="1"/>
    </xf>
    <xf numFmtId="0" fontId="9" fillId="0" borderId="14" xfId="2" applyFont="1" applyBorder="1"/>
    <xf numFmtId="165" fontId="12" fillId="0" borderId="0" xfId="0" applyNumberFormat="1" applyFont="1"/>
    <xf numFmtId="0" fontId="9" fillId="0" borderId="9" xfId="2" applyFont="1" applyBorder="1"/>
    <xf numFmtId="0" fontId="9" fillId="0" borderId="12" xfId="2" applyFont="1" applyBorder="1"/>
    <xf numFmtId="0" fontId="9" fillId="0" borderId="2" xfId="2" applyFont="1" applyBorder="1"/>
    <xf numFmtId="4" fontId="9" fillId="0" borderId="2" xfId="2" applyNumberFormat="1" applyFont="1" applyBorder="1"/>
    <xf numFmtId="165" fontId="8" fillId="0" borderId="2" xfId="1" applyNumberFormat="1" applyFont="1" applyBorder="1"/>
    <xf numFmtId="0" fontId="9" fillId="0" borderId="2" xfId="2" applyFont="1" applyFill="1" applyBorder="1" applyAlignment="1">
      <alignment wrapText="1"/>
    </xf>
    <xf numFmtId="0" fontId="9" fillId="0" borderId="2" xfId="2" applyFont="1" applyFill="1" applyBorder="1"/>
    <xf numFmtId="0" fontId="38" fillId="0" borderId="2" xfId="2" applyFont="1" applyBorder="1"/>
    <xf numFmtId="0" fontId="10" fillId="0" borderId="0" xfId="2" applyFont="1" applyAlignment="1"/>
    <xf numFmtId="0" fontId="10" fillId="0" borderId="2" xfId="2" applyFont="1" applyBorder="1"/>
    <xf numFmtId="0" fontId="9" fillId="0" borderId="3" xfId="2" applyNumberFormat="1" applyFont="1" applyFill="1" applyBorder="1" applyAlignment="1">
      <alignment horizontal="center" wrapText="1"/>
    </xf>
    <xf numFmtId="4" fontId="8" fillId="0" borderId="3" xfId="2" applyNumberFormat="1" applyFont="1" applyFill="1" applyBorder="1" applyAlignment="1">
      <alignment horizontal="center"/>
    </xf>
    <xf numFmtId="164" fontId="8" fillId="0" borderId="3" xfId="2" applyNumberFormat="1" applyFont="1" applyFill="1" applyBorder="1" applyAlignment="1">
      <alignment horizontal="center"/>
    </xf>
    <xf numFmtId="164" fontId="8" fillId="0" borderId="20" xfId="2" applyNumberFormat="1" applyFont="1" applyFill="1" applyBorder="1" applyAlignment="1">
      <alignment horizontal="center"/>
    </xf>
    <xf numFmtId="164" fontId="8" fillId="0" borderId="2" xfId="2" applyNumberFormat="1" applyFont="1" applyFill="1" applyBorder="1" applyAlignment="1">
      <alignment horizontal="center"/>
    </xf>
    <xf numFmtId="164" fontId="8" fillId="0" borderId="19" xfId="2" applyNumberFormat="1" applyFont="1" applyFill="1" applyBorder="1" applyAlignment="1">
      <alignment horizontal="center"/>
    </xf>
    <xf numFmtId="0" fontId="8" fillId="0" borderId="0" xfId="2" applyFont="1" applyAlignment="1">
      <alignment horizontal="center"/>
    </xf>
    <xf numFmtId="0" fontId="8" fillId="0" borderId="2" xfId="2" applyFont="1" applyBorder="1" applyAlignment="1">
      <alignment horizontal="center"/>
    </xf>
    <xf numFmtId="164" fontId="8" fillId="0" borderId="21" xfId="2" applyNumberFormat="1" applyFont="1" applyFill="1" applyBorder="1" applyAlignment="1">
      <alignment horizontal="center"/>
    </xf>
    <xf numFmtId="165" fontId="8" fillId="0" borderId="10" xfId="2" applyNumberFormat="1" applyFont="1" applyBorder="1" applyAlignment="1">
      <alignment horizontal="center"/>
    </xf>
    <xf numFmtId="165" fontId="8" fillId="0" borderId="11" xfId="2" applyNumberFormat="1" applyFont="1" applyBorder="1" applyAlignment="1">
      <alignment horizontal="center"/>
    </xf>
    <xf numFmtId="165" fontId="8" fillId="0" borderId="15" xfId="2" applyNumberFormat="1" applyFont="1" applyBorder="1" applyAlignment="1">
      <alignment horizontal="center"/>
    </xf>
    <xf numFmtId="165" fontId="8" fillId="0" borderId="16" xfId="2" applyNumberFormat="1" applyFont="1" applyBorder="1" applyAlignment="1">
      <alignment horizontal="center"/>
    </xf>
    <xf numFmtId="165" fontId="8" fillId="0" borderId="2" xfId="2" applyNumberFormat="1" applyFont="1" applyBorder="1" applyAlignment="1">
      <alignment horizontal="center"/>
    </xf>
    <xf numFmtId="0" fontId="9" fillId="0" borderId="10" xfId="2" applyFont="1" applyBorder="1" applyAlignment="1">
      <alignment horizontal="center"/>
    </xf>
    <xf numFmtId="0" fontId="9" fillId="0" borderId="15" xfId="2" applyFont="1" applyBorder="1" applyAlignment="1">
      <alignment horizontal="center"/>
    </xf>
    <xf numFmtId="0" fontId="9" fillId="0" borderId="2" xfId="0" applyFont="1" applyBorder="1" applyAlignment="1">
      <alignment horizontal="center" wrapText="1"/>
    </xf>
    <xf numFmtId="0" fontId="9" fillId="0" borderId="0" xfId="4" applyFont="1"/>
    <xf numFmtId="0" fontId="8" fillId="0" borderId="0" xfId="4" applyFont="1"/>
    <xf numFmtId="0" fontId="9" fillId="0" borderId="2" xfId="4" applyFont="1" applyFill="1" applyBorder="1"/>
    <xf numFmtId="0" fontId="12" fillId="0" borderId="0" xfId="0" applyFont="1" applyAlignment="1">
      <alignment vertical="center"/>
    </xf>
    <xf numFmtId="164" fontId="9" fillId="0" borderId="2" xfId="4" applyNumberFormat="1" applyFont="1" applyFill="1" applyBorder="1" applyAlignment="1"/>
    <xf numFmtId="4" fontId="8" fillId="0" borderId="2" xfId="4" applyNumberFormat="1" applyFont="1" applyFill="1" applyBorder="1" applyAlignment="1"/>
    <xf numFmtId="164" fontId="8" fillId="0" borderId="2" xfId="4" applyNumberFormat="1" applyFont="1" applyFill="1" applyBorder="1" applyAlignment="1"/>
    <xf numFmtId="0" fontId="8" fillId="0" borderId="2" xfId="2" applyFont="1" applyFill="1" applyBorder="1"/>
    <xf numFmtId="0" fontId="10" fillId="0" borderId="0" xfId="4" applyFont="1"/>
    <xf numFmtId="0" fontId="9" fillId="0" borderId="2" xfId="4" applyFont="1" applyBorder="1"/>
    <xf numFmtId="0" fontId="8" fillId="0" borderId="2" xfId="4" applyFont="1" applyBorder="1"/>
    <xf numFmtId="0" fontId="8" fillId="0" borderId="0" xfId="4" applyFont="1" applyAlignment="1">
      <alignment wrapText="1"/>
    </xf>
    <xf numFmtId="0" fontId="8" fillId="0" borderId="2" xfId="4" applyFont="1" applyBorder="1" applyAlignment="1">
      <alignment wrapText="1"/>
    </xf>
    <xf numFmtId="0" fontId="8" fillId="0" borderId="2" xfId="2" applyFont="1" applyBorder="1" applyAlignment="1">
      <alignment wrapText="1"/>
    </xf>
    <xf numFmtId="0" fontId="9" fillId="0" borderId="2" xfId="2" applyFont="1" applyBorder="1" applyAlignment="1">
      <alignment wrapText="1"/>
    </xf>
    <xf numFmtId="4" fontId="8" fillId="0" borderId="2" xfId="2" applyNumberFormat="1" applyFont="1" applyFill="1" applyBorder="1" applyAlignment="1"/>
    <xf numFmtId="0" fontId="6" fillId="0" borderId="0" xfId="2" applyNumberFormat="1" applyFont="1" applyFill="1" applyBorder="1" applyAlignment="1"/>
    <xf numFmtId="168" fontId="8" fillId="0" borderId="2" xfId="2" applyNumberFormat="1" applyFont="1" applyBorder="1"/>
    <xf numFmtId="0" fontId="9" fillId="0" borderId="2" xfId="2" applyFont="1" applyBorder="1" applyAlignment="1">
      <alignment horizontal="center"/>
    </xf>
    <xf numFmtId="0" fontId="8" fillId="0" borderId="0" xfId="9" applyFont="1" applyFill="1"/>
    <xf numFmtId="0" fontId="8" fillId="0" borderId="2" xfId="9" applyFont="1" applyFill="1" applyBorder="1"/>
    <xf numFmtId="0" fontId="9" fillId="0" borderId="2" xfId="9" applyFont="1" applyFill="1" applyBorder="1"/>
    <xf numFmtId="0" fontId="9" fillId="0" borderId="0" xfId="9" applyFont="1"/>
    <xf numFmtId="4" fontId="6" fillId="0" borderId="2" xfId="9" applyNumberFormat="1" applyFont="1" applyFill="1" applyBorder="1" applyAlignment="1"/>
    <xf numFmtId="164" fontId="6" fillId="0" borderId="2" xfId="9" applyNumberFormat="1" applyFont="1" applyFill="1" applyBorder="1" applyAlignment="1"/>
    <xf numFmtId="0" fontId="9" fillId="0" borderId="2" xfId="9" applyFont="1" applyFill="1" applyBorder="1" applyAlignment="1">
      <alignment horizontal="center" vertical="center" wrapText="1"/>
    </xf>
    <xf numFmtId="0" fontId="9" fillId="0" borderId="2" xfId="9" applyFont="1" applyFill="1" applyBorder="1" applyAlignment="1">
      <alignment horizontal="center" vertical="center"/>
    </xf>
    <xf numFmtId="0" fontId="16" fillId="0" borderId="0" xfId="0" applyFont="1" applyAlignment="1">
      <alignment horizontal="left"/>
    </xf>
    <xf numFmtId="0" fontId="12" fillId="0" borderId="0" xfId="0" applyFont="1" applyAlignment="1">
      <alignment horizontal="center"/>
    </xf>
    <xf numFmtId="0" fontId="10" fillId="0" borderId="0" xfId="0" applyFont="1" applyAlignment="1">
      <alignment horizontal="left" vertical="center"/>
    </xf>
    <xf numFmtId="0" fontId="26" fillId="0" borderId="0" xfId="0" applyFont="1" applyAlignment="1">
      <alignment horizontal="left" vertical="center"/>
    </xf>
    <xf numFmtId="0" fontId="12" fillId="0" borderId="0" xfId="0" applyFont="1" applyAlignment="1">
      <alignment horizontal="left" vertical="center"/>
    </xf>
    <xf numFmtId="0" fontId="12" fillId="0" borderId="0" xfId="0" applyFont="1" applyAlignment="1">
      <alignment horizontal="center" vertical="center" wrapText="1"/>
    </xf>
    <xf numFmtId="0" fontId="16" fillId="0" borderId="0" xfId="0" applyFont="1" applyAlignment="1">
      <alignment horizontal="left" vertical="center"/>
    </xf>
    <xf numFmtId="0" fontId="12" fillId="0" borderId="25" xfId="0" applyFont="1" applyBorder="1" applyAlignment="1">
      <alignment horizontal="left" vertical="center"/>
    </xf>
    <xf numFmtId="0" fontId="17" fillId="0" borderId="25" xfId="0" applyFont="1" applyBorder="1" applyAlignment="1">
      <alignment horizontal="left" vertical="center"/>
    </xf>
    <xf numFmtId="0" fontId="13" fillId="0" borderId="0" xfId="0" applyFont="1" applyFill="1"/>
    <xf numFmtId="0" fontId="12" fillId="0" borderId="0" xfId="0" applyFont="1" applyFill="1" applyAlignment="1">
      <alignment horizontal="center"/>
    </xf>
    <xf numFmtId="0" fontId="12" fillId="0" borderId="0" xfId="0" applyFont="1" applyAlignment="1">
      <alignment horizontal="right"/>
    </xf>
    <xf numFmtId="0" fontId="12" fillId="0" borderId="28" xfId="0" applyFont="1" applyBorder="1" applyAlignment="1">
      <alignment vertical="center"/>
    </xf>
    <xf numFmtId="3" fontId="15" fillId="0" borderId="28" xfId="0" applyNumberFormat="1" applyFont="1" applyBorder="1" applyAlignment="1">
      <alignment horizontal="center" vertical="center"/>
    </xf>
    <xf numFmtId="3" fontId="7" fillId="0" borderId="28" xfId="0" applyNumberFormat="1" applyFont="1" applyBorder="1" applyAlignment="1">
      <alignment horizontal="center" vertical="center"/>
    </xf>
    <xf numFmtId="0" fontId="7" fillId="0" borderId="25" xfId="0" applyFont="1" applyBorder="1" applyAlignment="1">
      <alignment horizontal="left" vertical="center"/>
    </xf>
    <xf numFmtId="0" fontId="7" fillId="0" borderId="25" xfId="0" applyFont="1" applyBorder="1" applyAlignment="1">
      <alignment horizontal="justify" vertical="center" wrapText="1"/>
    </xf>
    <xf numFmtId="3" fontId="15" fillId="0" borderId="28" xfId="0" applyNumberFormat="1" applyFont="1" applyBorder="1" applyAlignment="1">
      <alignment horizontal="center" vertical="center" wrapText="1"/>
    </xf>
    <xf numFmtId="3" fontId="7" fillId="0" borderId="28" xfId="0" applyNumberFormat="1" applyFont="1" applyBorder="1" applyAlignment="1">
      <alignment horizontal="center" vertical="center" wrapText="1"/>
    </xf>
    <xf numFmtId="0" fontId="0" fillId="0" borderId="0" xfId="0" applyFont="1"/>
    <xf numFmtId="0" fontId="14" fillId="4" borderId="34" xfId="0" applyFont="1" applyFill="1" applyBorder="1" applyAlignment="1">
      <alignment vertical="center"/>
    </xf>
    <xf numFmtId="0" fontId="14" fillId="4" borderId="27" xfId="0" applyFont="1" applyFill="1" applyBorder="1" applyAlignment="1">
      <alignment horizontal="left" vertical="center"/>
    </xf>
    <xf numFmtId="0" fontId="14" fillId="4" borderId="35" xfId="0" applyFont="1" applyFill="1" applyBorder="1" applyAlignment="1">
      <alignment horizontal="left" vertical="center"/>
    </xf>
    <xf numFmtId="0" fontId="0" fillId="4" borderId="28" xfId="0" applyFont="1" applyFill="1" applyBorder="1" applyAlignment="1">
      <alignment vertical="center"/>
    </xf>
    <xf numFmtId="0" fontId="14" fillId="4" borderId="25" xfId="0" applyFont="1" applyFill="1" applyBorder="1" applyAlignment="1">
      <alignment horizontal="left" vertical="center"/>
    </xf>
    <xf numFmtId="0" fontId="14" fillId="4" borderId="24" xfId="0" applyFont="1" applyFill="1" applyBorder="1" applyAlignment="1">
      <alignment vertical="center"/>
    </xf>
    <xf numFmtId="0" fontId="12" fillId="2" borderId="25" xfId="0" applyFont="1" applyFill="1" applyBorder="1" applyAlignment="1">
      <alignment horizontal="left" vertical="center" wrapText="1"/>
    </xf>
    <xf numFmtId="0" fontId="29" fillId="0" borderId="0" xfId="0" applyFont="1"/>
    <xf numFmtId="0" fontId="31" fillId="0" borderId="28" xfId="0" applyFont="1" applyBorder="1" applyAlignment="1">
      <alignment horizontal="justify" vertical="center"/>
    </xf>
    <xf numFmtId="0" fontId="30" fillId="0" borderId="28" xfId="0" applyFont="1" applyBorder="1" applyAlignment="1">
      <alignment horizontal="justify" vertical="center"/>
    </xf>
    <xf numFmtId="0" fontId="14" fillId="4" borderId="28" xfId="0" applyFont="1" applyFill="1" applyBorder="1" applyAlignment="1">
      <alignment horizontal="center" vertical="center" wrapText="1"/>
    </xf>
    <xf numFmtId="0" fontId="17" fillId="0" borderId="2" xfId="0" applyFont="1" applyBorder="1" applyAlignment="1">
      <alignment horizontal="center"/>
    </xf>
    <xf numFmtId="0" fontId="12" fillId="0" borderId="0" xfId="0" applyFont="1" applyFill="1" applyAlignment="1"/>
    <xf numFmtId="9" fontId="12" fillId="0" borderId="0" xfId="0" applyNumberFormat="1" applyFont="1" applyFill="1"/>
    <xf numFmtId="0" fontId="14" fillId="4" borderId="27" xfId="0" applyFont="1" applyFill="1" applyBorder="1" applyAlignment="1">
      <alignment horizontal="center" vertical="center" wrapText="1"/>
    </xf>
    <xf numFmtId="0" fontId="14" fillId="4" borderId="28" xfId="0" applyFont="1" applyFill="1" applyBorder="1" applyAlignment="1">
      <alignment horizontal="center" vertical="center" wrapText="1"/>
    </xf>
    <xf numFmtId="0" fontId="14" fillId="4" borderId="26" xfId="0" applyFont="1" applyFill="1" applyBorder="1" applyAlignment="1">
      <alignment horizontal="center" vertical="center" wrapText="1"/>
    </xf>
    <xf numFmtId="0" fontId="14" fillId="4" borderId="28" xfId="0" applyFont="1" applyFill="1" applyBorder="1" applyAlignment="1">
      <alignment horizontal="center" vertical="center"/>
    </xf>
    <xf numFmtId="0" fontId="18" fillId="0" borderId="0" xfId="6" applyFont="1" applyFill="1"/>
    <xf numFmtId="0" fontId="17" fillId="0" borderId="0" xfId="0" applyFont="1" applyFill="1" applyAlignment="1">
      <alignment horizontal="left" vertical="center"/>
    </xf>
    <xf numFmtId="0" fontId="12" fillId="0" borderId="2" xfId="0" applyFont="1" applyFill="1" applyBorder="1" applyAlignment="1">
      <alignment horizontal="center"/>
    </xf>
    <xf numFmtId="1" fontId="12" fillId="0" borderId="2" xfId="0" applyNumberFormat="1" applyFont="1" applyBorder="1" applyAlignment="1">
      <alignment horizontal="center"/>
    </xf>
    <xf numFmtId="0" fontId="12" fillId="0" borderId="2" xfId="0" applyFont="1" applyBorder="1" applyAlignment="1"/>
    <xf numFmtId="3" fontId="17" fillId="0" borderId="2" xfId="0" applyNumberFormat="1" applyFont="1" applyBorder="1" applyAlignment="1">
      <alignment horizontal="center" vertical="center" wrapText="1"/>
    </xf>
    <xf numFmtId="167" fontId="12" fillId="0" borderId="2" xfId="1" applyNumberFormat="1" applyFont="1" applyBorder="1" applyAlignment="1">
      <alignment horizontal="center" vertical="center"/>
    </xf>
    <xf numFmtId="3" fontId="9" fillId="0" borderId="2" xfId="0" applyNumberFormat="1" applyFont="1" applyFill="1" applyBorder="1" applyAlignment="1">
      <alignment horizontal="center" vertical="center" wrapText="1"/>
    </xf>
    <xf numFmtId="164" fontId="8" fillId="0" borderId="2" xfId="0" applyNumberFormat="1" applyFont="1" applyFill="1" applyBorder="1" applyAlignment="1">
      <alignment horizontal="center"/>
    </xf>
    <xf numFmtId="0" fontId="24" fillId="0" borderId="0" xfId="0" applyFont="1" applyFill="1" applyBorder="1" applyAlignment="1">
      <alignment wrapText="1"/>
    </xf>
    <xf numFmtId="0" fontId="24" fillId="0" borderId="0" xfId="0" applyFont="1" applyFill="1" applyBorder="1" applyAlignment="1">
      <alignment horizontal="left"/>
    </xf>
    <xf numFmtId="0" fontId="24" fillId="0" borderId="0" xfId="0" applyNumberFormat="1" applyFont="1" applyFill="1" applyBorder="1"/>
    <xf numFmtId="0" fontId="11" fillId="0" borderId="0" xfId="0" applyNumberFormat="1" applyFont="1" applyFill="1" applyBorder="1"/>
    <xf numFmtId="3" fontId="11" fillId="0" borderId="0" xfId="0" applyNumberFormat="1" applyFont="1" applyFill="1" applyBorder="1"/>
    <xf numFmtId="3" fontId="24" fillId="0" borderId="0" xfId="0" applyNumberFormat="1" applyFont="1" applyFill="1" applyBorder="1"/>
    <xf numFmtId="0" fontId="17" fillId="0" borderId="0" xfId="0" applyFont="1" applyFill="1" applyBorder="1"/>
    <xf numFmtId="165" fontId="12" fillId="0" borderId="2" xfId="1" applyNumberFormat="1" applyFont="1" applyBorder="1" applyAlignment="1">
      <alignment horizontal="center" vertical="center"/>
    </xf>
    <xf numFmtId="0" fontId="12" fillId="0" borderId="0" xfId="0" applyFont="1" applyFill="1" applyAlignment="1">
      <alignment wrapText="1"/>
    </xf>
    <xf numFmtId="0" fontId="35" fillId="0" borderId="0" xfId="0" applyFont="1" applyFill="1"/>
    <xf numFmtId="3" fontId="15" fillId="0" borderId="2" xfId="0" applyNumberFormat="1" applyFont="1" applyBorder="1" applyAlignment="1">
      <alignment horizontal="center"/>
    </xf>
    <xf numFmtId="10" fontId="8" fillId="0" borderId="2" xfId="1" applyNumberFormat="1" applyFont="1" applyFill="1" applyBorder="1" applyAlignment="1">
      <alignment horizontal="center"/>
    </xf>
    <xf numFmtId="0" fontId="12" fillId="0" borderId="2" xfId="0" applyFont="1" applyBorder="1" applyAlignment="1">
      <alignment wrapText="1"/>
    </xf>
    <xf numFmtId="0" fontId="36" fillId="0" borderId="0" xfId="0" applyFont="1" applyFill="1" applyAlignment="1"/>
    <xf numFmtId="0" fontId="8" fillId="0" borderId="0" xfId="2" applyFont="1" applyFill="1"/>
    <xf numFmtId="0" fontId="39" fillId="0" borderId="0" xfId="4" applyFont="1" applyFill="1"/>
    <xf numFmtId="0" fontId="8" fillId="0" borderId="0" xfId="4" applyFont="1" applyFill="1"/>
    <xf numFmtId="0" fontId="11" fillId="0" borderId="0" xfId="4" applyFont="1" applyFill="1"/>
    <xf numFmtId="0" fontId="8" fillId="0" borderId="0" xfId="4" applyFont="1" applyFill="1" applyAlignment="1">
      <alignment wrapText="1"/>
    </xf>
    <xf numFmtId="0" fontId="8" fillId="0" borderId="0" xfId="2" applyFont="1" applyFill="1" applyAlignment="1">
      <alignment wrapText="1"/>
    </xf>
    <xf numFmtId="0" fontId="12" fillId="0" borderId="0" xfId="0" applyFont="1" applyFill="1" applyAlignment="1">
      <alignment vertical="center"/>
    </xf>
    <xf numFmtId="0" fontId="8" fillId="0" borderId="0" xfId="4" applyNumberFormat="1" applyFont="1" applyFill="1"/>
    <xf numFmtId="3" fontId="8" fillId="0" borderId="0" xfId="4" applyNumberFormat="1" applyFont="1" applyFill="1"/>
    <xf numFmtId="0" fontId="9" fillId="0" borderId="2" xfId="4" applyFont="1" applyBorder="1" applyAlignment="1">
      <alignment horizontal="center" vertical="center" wrapText="1"/>
    </xf>
    <xf numFmtId="0" fontId="8" fillId="0" borderId="2" xfId="4" applyFont="1" applyBorder="1" applyAlignment="1">
      <alignment horizontal="center" vertical="center"/>
    </xf>
    <xf numFmtId="0" fontId="8" fillId="0" borderId="0" xfId="2" applyFont="1" applyFill="1" applyBorder="1"/>
    <xf numFmtId="164" fontId="6" fillId="0" borderId="0" xfId="2" applyNumberFormat="1" applyFont="1" applyFill="1" applyBorder="1" applyAlignment="1"/>
    <xf numFmtId="0" fontId="9" fillId="0" borderId="2" xfId="4" applyFont="1" applyFill="1" applyBorder="1" applyAlignment="1">
      <alignment horizontal="center" vertical="center"/>
    </xf>
    <xf numFmtId="0" fontId="9" fillId="0" borderId="2" xfId="4" applyNumberFormat="1" applyFont="1" applyFill="1" applyBorder="1" applyAlignment="1">
      <alignment horizontal="center" vertical="center"/>
    </xf>
    <xf numFmtId="0" fontId="10" fillId="0" borderId="0" xfId="2" applyFont="1" applyFill="1" applyBorder="1" applyAlignment="1">
      <alignment horizontal="left" vertical="center" wrapText="1"/>
    </xf>
    <xf numFmtId="0" fontId="41" fillId="0" borderId="0" xfId="2" applyNumberFormat="1" applyFont="1" applyFill="1" applyBorder="1" applyAlignment="1">
      <alignment horizontal="left" vertical="center" wrapText="1"/>
    </xf>
    <xf numFmtId="0" fontId="13" fillId="0" borderId="0" xfId="0" applyFont="1" applyFill="1" applyBorder="1"/>
    <xf numFmtId="0" fontId="20" fillId="0" borderId="0" xfId="0" applyFont="1" applyFill="1" applyBorder="1"/>
    <xf numFmtId="0" fontId="17" fillId="0" borderId="0" xfId="0" applyFont="1" applyFill="1" applyBorder="1" applyAlignment="1">
      <alignment wrapText="1"/>
    </xf>
    <xf numFmtId="0" fontId="12" fillId="0" borderId="0" xfId="0" applyFont="1" applyFill="1" applyBorder="1" applyAlignment="1">
      <alignment horizontal="left"/>
    </xf>
    <xf numFmtId="3" fontId="40" fillId="0" borderId="0" xfId="0" applyNumberFormat="1" applyFont="1" applyFill="1" applyBorder="1"/>
    <xf numFmtId="10" fontId="12" fillId="0" borderId="0" xfId="1" applyNumberFormat="1" applyFont="1" applyFill="1" applyBorder="1"/>
    <xf numFmtId="0" fontId="12" fillId="0" borderId="0" xfId="0" applyFont="1" applyBorder="1" applyAlignment="1">
      <alignment horizontal="left" vertical="center"/>
    </xf>
    <xf numFmtId="0" fontId="12" fillId="0" borderId="0" xfId="0" applyFont="1" applyBorder="1" applyAlignment="1">
      <alignment horizontal="center" vertical="center"/>
    </xf>
    <xf numFmtId="0" fontId="14" fillId="4" borderId="53" xfId="0" applyFont="1" applyFill="1" applyBorder="1" applyAlignment="1">
      <alignment horizontal="center" vertical="center"/>
    </xf>
    <xf numFmtId="0" fontId="29" fillId="0" borderId="0" xfId="0" applyFont="1" applyAlignment="1">
      <alignment horizontal="left"/>
    </xf>
    <xf numFmtId="0" fontId="34" fillId="4" borderId="28" xfId="0" applyFont="1" applyFill="1" applyBorder="1" applyAlignment="1">
      <alignment horizontal="center" vertical="center" wrapText="1"/>
    </xf>
    <xf numFmtId="0" fontId="14" fillId="4" borderId="26" xfId="0" applyFont="1" applyFill="1" applyBorder="1" applyAlignment="1">
      <alignment horizontal="center" vertical="center"/>
    </xf>
    <xf numFmtId="0" fontId="32" fillId="4" borderId="26" xfId="0" applyFont="1" applyFill="1" applyBorder="1" applyAlignment="1">
      <alignment horizontal="center" vertical="center" wrapText="1"/>
    </xf>
    <xf numFmtId="0" fontId="14" fillId="4" borderId="26" xfId="0" applyFont="1" applyFill="1" applyBorder="1" applyAlignment="1">
      <alignment horizontal="center" vertical="center" wrapText="1"/>
    </xf>
    <xf numFmtId="0" fontId="32" fillId="4" borderId="45" xfId="0" applyFont="1" applyFill="1" applyBorder="1" applyAlignment="1">
      <alignment horizontal="center" vertical="center" wrapText="1"/>
    </xf>
    <xf numFmtId="0" fontId="32" fillId="4" borderId="60" xfId="0" applyFont="1" applyFill="1" applyBorder="1" applyAlignment="1">
      <alignment horizontal="center" vertical="center"/>
    </xf>
    <xf numFmtId="0" fontId="32" fillId="4" borderId="59" xfId="0" applyFont="1" applyFill="1" applyBorder="1" applyAlignment="1">
      <alignment horizontal="center" vertical="center" wrapText="1"/>
    </xf>
    <xf numFmtId="0" fontId="32" fillId="4" borderId="61" xfId="0" applyFont="1" applyFill="1" applyBorder="1" applyAlignment="1">
      <alignment horizontal="center" vertical="center" wrapText="1"/>
    </xf>
    <xf numFmtId="0" fontId="14" fillId="4" borderId="26" xfId="0" applyFont="1" applyFill="1" applyBorder="1" applyAlignment="1">
      <alignment horizontal="center" vertical="center" wrapText="1"/>
    </xf>
    <xf numFmtId="0" fontId="14" fillId="4" borderId="26" xfId="0" applyFont="1" applyFill="1" applyBorder="1" applyAlignment="1">
      <alignment horizontal="center" vertical="center"/>
    </xf>
    <xf numFmtId="0" fontId="14" fillId="4" borderId="33" xfId="0" applyFont="1" applyFill="1" applyBorder="1" applyAlignment="1">
      <alignment horizontal="center" vertical="center" wrapText="1"/>
    </xf>
    <xf numFmtId="0" fontId="17" fillId="0" borderId="2" xfId="0" applyFont="1" applyBorder="1" applyAlignment="1">
      <alignment horizontal="center" vertical="center"/>
    </xf>
    <xf numFmtId="0" fontId="12" fillId="0" borderId="2" xfId="0" applyFont="1" applyBorder="1" applyAlignment="1">
      <alignment horizontal="center"/>
    </xf>
    <xf numFmtId="0" fontId="14" fillId="4" borderId="27" xfId="0" applyFont="1" applyFill="1" applyBorder="1" applyAlignment="1">
      <alignment horizontal="center" vertical="center"/>
    </xf>
    <xf numFmtId="0" fontId="14" fillId="4" borderId="28" xfId="0" applyFont="1" applyFill="1" applyBorder="1" applyAlignment="1">
      <alignment horizontal="center" vertical="center"/>
    </xf>
    <xf numFmtId="0" fontId="27" fillId="0" borderId="0" xfId="6" applyAlignment="1">
      <alignment wrapText="1"/>
    </xf>
    <xf numFmtId="0" fontId="32" fillId="4" borderId="27" xfId="0" applyFont="1" applyFill="1" applyBorder="1" applyAlignment="1">
      <alignment horizontal="center" vertical="center"/>
    </xf>
    <xf numFmtId="0" fontId="32" fillId="4" borderId="28" xfId="0" applyFont="1" applyFill="1" applyBorder="1" applyAlignment="1">
      <alignment horizontal="center" vertical="center"/>
    </xf>
    <xf numFmtId="0" fontId="43" fillId="0" borderId="0" xfId="0" applyFont="1"/>
    <xf numFmtId="0" fontId="33" fillId="4" borderId="30" xfId="0" applyFont="1" applyFill="1" applyBorder="1" applyAlignment="1">
      <alignment vertical="center" wrapText="1"/>
    </xf>
    <xf numFmtId="0" fontId="32" fillId="4" borderId="30" xfId="0" applyFont="1" applyFill="1" applyBorder="1" applyAlignment="1">
      <alignment vertical="center" wrapText="1"/>
    </xf>
    <xf numFmtId="0" fontId="46" fillId="4" borderId="23" xfId="0" applyFont="1" applyFill="1" applyBorder="1" applyAlignment="1">
      <alignment horizontal="justify" vertical="center"/>
    </xf>
    <xf numFmtId="0" fontId="46" fillId="4" borderId="26" xfId="0" applyFont="1" applyFill="1" applyBorder="1" applyAlignment="1">
      <alignment horizontal="center" vertical="center"/>
    </xf>
    <xf numFmtId="0" fontId="46" fillId="4" borderId="25" xfId="0" applyFont="1" applyFill="1" applyBorder="1" applyAlignment="1">
      <alignment horizontal="justify" vertical="center"/>
    </xf>
    <xf numFmtId="0" fontId="46" fillId="4" borderId="28" xfId="0" applyFont="1" applyFill="1" applyBorder="1" applyAlignment="1">
      <alignment horizontal="center" vertical="center"/>
    </xf>
    <xf numFmtId="165" fontId="12" fillId="0" borderId="2" xfId="0" applyNumberFormat="1" applyFont="1" applyBorder="1" applyAlignment="1">
      <alignment horizontal="center" vertical="center"/>
    </xf>
    <xf numFmtId="166" fontId="12" fillId="0" borderId="2" xfId="7" applyNumberFormat="1" applyFont="1" applyBorder="1" applyAlignment="1">
      <alignment horizontal="center" vertical="center"/>
    </xf>
    <xf numFmtId="9" fontId="12" fillId="0" borderId="2" xfId="1" applyFont="1" applyBorder="1" applyAlignment="1">
      <alignment horizontal="center" vertical="center"/>
    </xf>
    <xf numFmtId="0" fontId="14" fillId="4" borderId="33" xfId="0" applyFont="1" applyFill="1" applyBorder="1" applyAlignment="1">
      <alignment vertical="center"/>
    </xf>
    <xf numFmtId="0" fontId="14" fillId="4" borderId="26" xfId="0" applyFont="1" applyFill="1" applyBorder="1" applyAlignment="1">
      <alignment horizontal="center" vertical="center" wrapText="1"/>
    </xf>
    <xf numFmtId="0" fontId="8" fillId="0" borderId="0" xfId="0" applyFont="1" applyFill="1" applyBorder="1" applyAlignment="1">
      <alignment vertical="center" wrapText="1"/>
    </xf>
    <xf numFmtId="0" fontId="8" fillId="0" borderId="0" xfId="0" applyFont="1" applyFill="1" applyBorder="1" applyAlignment="1">
      <alignment horizontal="center" vertical="center" wrapText="1"/>
    </xf>
    <xf numFmtId="0" fontId="9" fillId="0" borderId="0" xfId="0" applyFont="1" applyFill="1" applyBorder="1" applyAlignment="1">
      <alignment horizontal="center"/>
    </xf>
    <xf numFmtId="0" fontId="9" fillId="0" borderId="0" xfId="0" applyFont="1" applyFill="1" applyBorder="1" applyAlignment="1">
      <alignment horizontal="center" vertical="center" wrapText="1"/>
    </xf>
    <xf numFmtId="10" fontId="8" fillId="0" borderId="0" xfId="1" applyNumberFormat="1" applyFont="1" applyFill="1" applyBorder="1" applyAlignment="1">
      <alignment horizontal="center"/>
    </xf>
    <xf numFmtId="0" fontId="14" fillId="4" borderId="26" xfId="0" applyFont="1" applyFill="1" applyBorder="1" applyAlignment="1">
      <alignment horizontal="center" vertical="center" wrapText="1"/>
    </xf>
    <xf numFmtId="0" fontId="17" fillId="0" borderId="2" xfId="0" applyFont="1" applyBorder="1" applyAlignment="1">
      <alignment horizontal="center" vertical="center"/>
    </xf>
    <xf numFmtId="0" fontId="43" fillId="0" borderId="0" xfId="0" applyFont="1" applyFill="1"/>
    <xf numFmtId="0" fontId="14" fillId="4" borderId="30" xfId="0" applyFont="1" applyFill="1" applyBorder="1" applyAlignment="1">
      <alignment vertical="center" wrapText="1"/>
    </xf>
    <xf numFmtId="0" fontId="12" fillId="0" borderId="32" xfId="0" applyFont="1" applyBorder="1" applyAlignment="1">
      <alignment horizontal="center" vertical="center" wrapText="1"/>
    </xf>
    <xf numFmtId="0" fontId="14" fillId="4" borderId="24" xfId="0" applyFont="1" applyFill="1" applyBorder="1" applyAlignment="1">
      <alignment horizontal="center" vertical="center"/>
    </xf>
    <xf numFmtId="0" fontId="14" fillId="4" borderId="25" xfId="0" applyFont="1" applyFill="1" applyBorder="1" applyAlignment="1">
      <alignment horizontal="center" vertical="center"/>
    </xf>
    <xf numFmtId="0" fontId="14" fillId="4" borderId="28" xfId="0" applyFont="1" applyFill="1" applyBorder="1" applyAlignment="1">
      <alignment horizontal="center" vertical="center" wrapText="1"/>
    </xf>
    <xf numFmtId="0" fontId="17" fillId="0" borderId="2" xfId="0" applyFont="1" applyBorder="1" applyAlignment="1">
      <alignment horizontal="center"/>
    </xf>
    <xf numFmtId="0" fontId="14" fillId="4" borderId="28" xfId="0" applyFont="1" applyFill="1" applyBorder="1" applyAlignment="1">
      <alignment horizontal="center" vertical="center" wrapText="1"/>
    </xf>
    <xf numFmtId="0" fontId="12" fillId="0" borderId="38" xfId="0" applyFont="1" applyBorder="1" applyAlignment="1">
      <alignment horizontal="left" vertical="center"/>
    </xf>
    <xf numFmtId="0" fontId="7" fillId="0" borderId="25" xfId="0" applyFont="1" applyBorder="1" applyAlignment="1">
      <alignment horizontal="left" vertical="center" wrapText="1"/>
    </xf>
    <xf numFmtId="0" fontId="11" fillId="0" borderId="0" xfId="0" applyFont="1" applyFill="1"/>
    <xf numFmtId="3" fontId="12" fillId="0" borderId="0" xfId="0" applyNumberFormat="1" applyFont="1" applyBorder="1" applyAlignment="1">
      <alignment horizontal="center" vertical="center"/>
    </xf>
    <xf numFmtId="0" fontId="16" fillId="0" borderId="0" xfId="0" applyFont="1" applyBorder="1"/>
    <xf numFmtId="0" fontId="14" fillId="4" borderId="24" xfId="0" applyFont="1" applyFill="1" applyBorder="1" applyAlignment="1">
      <alignment horizontal="center" vertical="center" wrapText="1"/>
    </xf>
    <xf numFmtId="0" fontId="14" fillId="4" borderId="25" xfId="0" applyFont="1" applyFill="1" applyBorder="1" applyAlignment="1">
      <alignment horizontal="center" vertical="center" wrapText="1"/>
    </xf>
    <xf numFmtId="0" fontId="14" fillId="4" borderId="26" xfId="0" applyFont="1" applyFill="1" applyBorder="1" applyAlignment="1">
      <alignment horizontal="center" vertical="center" wrapText="1"/>
    </xf>
    <xf numFmtId="0" fontId="14" fillId="4" borderId="27" xfId="0" applyFont="1" applyFill="1" applyBorder="1" applyAlignment="1">
      <alignment horizontal="center" vertical="center" wrapText="1"/>
    </xf>
    <xf numFmtId="0" fontId="14" fillId="4" borderId="28" xfId="0" applyFont="1" applyFill="1" applyBorder="1" applyAlignment="1">
      <alignment horizontal="center" vertical="center" wrapText="1"/>
    </xf>
    <xf numFmtId="0" fontId="12" fillId="0" borderId="25" xfId="0" applyFont="1" applyBorder="1" applyAlignment="1">
      <alignment horizontal="left" vertical="center" wrapText="1"/>
    </xf>
    <xf numFmtId="0" fontId="8" fillId="0" borderId="2" xfId="0" applyNumberFormat="1" applyFont="1" applyFill="1" applyBorder="1"/>
    <xf numFmtId="0" fontId="12" fillId="0" borderId="38" xfId="0" applyFont="1" applyBorder="1" applyAlignment="1">
      <alignment vertical="center"/>
    </xf>
    <xf numFmtId="0" fontId="17" fillId="0" borderId="38" xfId="0" applyFont="1" applyBorder="1" applyAlignment="1">
      <alignment vertical="center"/>
    </xf>
    <xf numFmtId="0" fontId="22" fillId="5" borderId="42" xfId="0" applyFont="1" applyFill="1" applyBorder="1" applyAlignment="1">
      <alignment vertical="center" wrapText="1"/>
    </xf>
    <xf numFmtId="0" fontId="21" fillId="5" borderId="43" xfId="0" applyFont="1" applyFill="1" applyBorder="1" applyAlignment="1">
      <alignment vertical="center" wrapText="1"/>
    </xf>
    <xf numFmtId="0" fontId="22" fillId="5" borderId="40" xfId="0" applyFont="1" applyFill="1" applyBorder="1" applyAlignment="1">
      <alignment vertical="center" wrapText="1"/>
    </xf>
    <xf numFmtId="0" fontId="21" fillId="5" borderId="41" xfId="0" applyFont="1" applyFill="1" applyBorder="1" applyAlignment="1">
      <alignment vertical="center" wrapText="1"/>
    </xf>
    <xf numFmtId="0" fontId="12" fillId="0" borderId="66" xfId="0" applyFont="1" applyBorder="1" applyAlignment="1">
      <alignment vertical="center" wrapText="1"/>
    </xf>
    <xf numFmtId="0" fontId="48" fillId="0" borderId="0" xfId="0" applyFont="1"/>
    <xf numFmtId="0" fontId="9" fillId="0" borderId="0" xfId="0" applyFont="1" applyAlignment="1"/>
    <xf numFmtId="0" fontId="12" fillId="0" borderId="68" xfId="0" applyFont="1" applyBorder="1"/>
    <xf numFmtId="0" fontId="14" fillId="4" borderId="70" xfId="0" applyFont="1" applyFill="1" applyBorder="1" applyAlignment="1">
      <alignment horizontal="center" vertical="center" wrapText="1"/>
    </xf>
    <xf numFmtId="0" fontId="9" fillId="0" borderId="0" xfId="0" applyFont="1" applyAlignment="1">
      <alignment horizontal="left" vertical="center"/>
    </xf>
    <xf numFmtId="0" fontId="17" fillId="0" borderId="25" xfId="0" applyFont="1" applyBorder="1" applyAlignment="1">
      <alignment horizontal="left" vertical="center" wrapText="1"/>
    </xf>
    <xf numFmtId="0" fontId="17" fillId="0" borderId="25" xfId="0" applyFont="1" applyBorder="1" applyAlignment="1">
      <alignment horizontal="left"/>
    </xf>
    <xf numFmtId="0" fontId="33" fillId="4" borderId="26" xfId="0" applyFont="1" applyFill="1" applyBorder="1" applyAlignment="1">
      <alignment horizontal="center" vertical="center" wrapText="1"/>
    </xf>
    <xf numFmtId="0" fontId="33" fillId="4" borderId="35" xfId="0" applyFont="1" applyFill="1" applyBorder="1" applyAlignment="1">
      <alignment horizontal="center" vertical="center" wrapText="1"/>
    </xf>
    <xf numFmtId="0" fontId="11" fillId="0" borderId="0" xfId="0" applyFont="1" applyFill="1" applyAlignment="1">
      <alignment wrapText="1"/>
    </xf>
    <xf numFmtId="0" fontId="11" fillId="0" borderId="0" xfId="0" applyFont="1" applyFill="1" applyAlignment="1"/>
    <xf numFmtId="0" fontId="14" fillId="4" borderId="24" xfId="0" applyFont="1" applyFill="1" applyBorder="1" applyAlignment="1">
      <alignment horizontal="center" vertical="center"/>
    </xf>
    <xf numFmtId="0" fontId="14" fillId="4" borderId="26" xfId="0" applyFont="1" applyFill="1" applyBorder="1" applyAlignment="1">
      <alignment horizontal="center" vertical="center" wrapText="1"/>
    </xf>
    <xf numFmtId="0" fontId="17" fillId="0" borderId="2" xfId="0" applyFont="1" applyBorder="1" applyAlignment="1">
      <alignment horizontal="center"/>
    </xf>
    <xf numFmtId="0" fontId="17" fillId="0" borderId="2" xfId="0" applyFont="1" applyBorder="1" applyAlignment="1">
      <alignment horizontal="center" vertical="center"/>
    </xf>
    <xf numFmtId="0" fontId="12" fillId="0" borderId="25" xfId="0" applyFont="1" applyBorder="1" applyAlignment="1">
      <alignment horizontal="justify" vertical="center" wrapText="1"/>
    </xf>
    <xf numFmtId="0" fontId="14" fillId="4" borderId="25" xfId="0" applyFont="1" applyFill="1" applyBorder="1" applyAlignment="1">
      <alignment horizontal="left" vertical="center" wrapText="1"/>
    </xf>
    <xf numFmtId="3" fontId="12" fillId="2" borderId="28" xfId="0" applyNumberFormat="1" applyFont="1" applyFill="1" applyBorder="1" applyAlignment="1">
      <alignment horizontal="center" vertical="center"/>
    </xf>
    <xf numFmtId="0" fontId="24" fillId="0" borderId="0" xfId="0" applyFont="1" applyFill="1"/>
    <xf numFmtId="0" fontId="17" fillId="0" borderId="25" xfId="0" applyFont="1" applyBorder="1" applyAlignment="1">
      <alignment horizontal="center" vertical="center"/>
    </xf>
    <xf numFmtId="3" fontId="17" fillId="0" borderId="28" xfId="0" applyNumberFormat="1" applyFont="1" applyBorder="1" applyAlignment="1">
      <alignment horizontal="center" vertical="center"/>
    </xf>
    <xf numFmtId="0" fontId="17" fillId="0" borderId="2" xfId="0" applyFont="1" applyBorder="1" applyAlignment="1">
      <alignment horizontal="center"/>
    </xf>
    <xf numFmtId="0" fontId="17" fillId="0" borderId="2" xfId="0" applyFont="1" applyBorder="1" applyAlignment="1">
      <alignment horizontal="center" vertical="center"/>
    </xf>
    <xf numFmtId="49" fontId="16" fillId="0" borderId="25" xfId="0" applyNumberFormat="1" applyFont="1" applyBorder="1" applyAlignment="1">
      <alignment horizontal="justify" vertical="center" wrapText="1"/>
    </xf>
    <xf numFmtId="49" fontId="12" fillId="0" borderId="25" xfId="0" applyNumberFormat="1" applyFont="1" applyBorder="1" applyAlignment="1">
      <alignment horizontal="justify" vertical="center" wrapText="1"/>
    </xf>
    <xf numFmtId="49" fontId="12" fillId="0" borderId="25" xfId="0" applyNumberFormat="1" applyFont="1" applyBorder="1" applyAlignment="1">
      <alignment horizontal="justify" vertical="center"/>
    </xf>
    <xf numFmtId="49" fontId="16" fillId="0" borderId="25" xfId="0" applyNumberFormat="1" applyFont="1" applyBorder="1" applyAlignment="1">
      <alignment horizontal="justify" vertical="center"/>
    </xf>
    <xf numFmtId="49" fontId="16" fillId="0" borderId="31" xfId="0" applyNumberFormat="1" applyFont="1" applyBorder="1" applyAlignment="1">
      <alignment horizontal="justify" vertical="center" wrapText="1"/>
    </xf>
    <xf numFmtId="8" fontId="16" fillId="0" borderId="26" xfId="0" applyNumberFormat="1" applyFont="1" applyBorder="1" applyAlignment="1">
      <alignment horizontal="center" vertical="center" wrapText="1"/>
    </xf>
    <xf numFmtId="0" fontId="16" fillId="0" borderId="26" xfId="0" applyFont="1" applyBorder="1" applyAlignment="1">
      <alignment horizontal="center" vertical="center" wrapText="1"/>
    </xf>
    <xf numFmtId="0" fontId="16" fillId="0" borderId="31" xfId="0" applyFont="1" applyBorder="1" applyAlignment="1">
      <alignment horizontal="justify" vertical="center" wrapText="1"/>
    </xf>
    <xf numFmtId="3" fontId="8" fillId="0" borderId="0" xfId="0" applyNumberFormat="1" applyFont="1"/>
    <xf numFmtId="1" fontId="12" fillId="0" borderId="0" xfId="1" applyNumberFormat="1" applyFont="1"/>
    <xf numFmtId="0" fontId="17" fillId="0" borderId="2" xfId="0" applyFont="1" applyFill="1" applyBorder="1" applyAlignment="1">
      <alignment horizontal="center"/>
    </xf>
    <xf numFmtId="3" fontId="12" fillId="0" borderId="2" xfId="1" applyNumberFormat="1" applyFont="1" applyBorder="1" applyAlignment="1">
      <alignment horizontal="center"/>
    </xf>
    <xf numFmtId="3" fontId="8" fillId="0" borderId="2" xfId="1" applyNumberFormat="1" applyFont="1" applyBorder="1" applyAlignment="1">
      <alignment horizontal="center"/>
    </xf>
    <xf numFmtId="3" fontId="8" fillId="0" borderId="2" xfId="0" applyNumberFormat="1" applyFont="1" applyBorder="1" applyAlignment="1">
      <alignment horizontal="center"/>
    </xf>
    <xf numFmtId="3" fontId="9" fillId="0" borderId="2" xfId="0" applyNumberFormat="1" applyFont="1" applyFill="1" applyBorder="1" applyAlignment="1">
      <alignment horizontal="center" vertical="center"/>
    </xf>
    <xf numFmtId="1" fontId="8" fillId="0" borderId="0" xfId="0" applyNumberFormat="1" applyFont="1" applyFill="1" applyBorder="1"/>
    <xf numFmtId="0" fontId="0" fillId="0" borderId="0" xfId="0" applyAlignment="1">
      <alignment horizontal="left"/>
    </xf>
    <xf numFmtId="165" fontId="0" fillId="0" borderId="0" xfId="1" applyNumberFormat="1" applyFont="1"/>
    <xf numFmtId="0" fontId="8" fillId="0" borderId="2" xfId="0" applyFont="1" applyFill="1" applyBorder="1" applyAlignment="1">
      <alignment horizontal="center"/>
    </xf>
    <xf numFmtId="0" fontId="8" fillId="0" borderId="2" xfId="0" applyFont="1" applyFill="1" applyBorder="1" applyAlignment="1">
      <alignment horizontal="left" vertical="center"/>
    </xf>
    <xf numFmtId="0" fontId="9" fillId="0" borderId="2" xfId="0" applyFont="1" applyFill="1" applyBorder="1" applyAlignment="1">
      <alignment horizontal="left" vertical="center"/>
    </xf>
    <xf numFmtId="8" fontId="9" fillId="0" borderId="2" xfId="0" applyNumberFormat="1" applyFont="1" applyFill="1" applyBorder="1" applyAlignment="1">
      <alignment horizontal="center" vertical="center" wrapText="1"/>
    </xf>
    <xf numFmtId="0" fontId="30" fillId="0" borderId="0" xfId="0" applyFont="1" applyAlignment="1">
      <alignment horizontal="center" vertical="center" wrapText="1"/>
    </xf>
    <xf numFmtId="0" fontId="32" fillId="4" borderId="74" xfId="0" applyFont="1" applyFill="1" applyBorder="1" applyAlignment="1">
      <alignment horizontal="center" vertical="center" wrapText="1"/>
    </xf>
    <xf numFmtId="0" fontId="30" fillId="0" borderId="74" xfId="0" applyFont="1" applyBorder="1" applyAlignment="1">
      <alignment horizontal="center" vertical="center" wrapText="1"/>
    </xf>
    <xf numFmtId="0" fontId="30" fillId="0" borderId="74" xfId="0" applyFont="1" applyBorder="1" applyAlignment="1">
      <alignment horizontal="justify" vertical="center" wrapText="1"/>
    </xf>
    <xf numFmtId="165" fontId="12" fillId="0" borderId="2" xfId="0" applyNumberFormat="1" applyFont="1" applyFill="1" applyBorder="1"/>
    <xf numFmtId="0" fontId="9" fillId="0" borderId="0" xfId="2" applyFont="1" applyBorder="1" applyAlignment="1">
      <alignment horizontal="center"/>
    </xf>
    <xf numFmtId="0" fontId="9" fillId="6" borderId="18" xfId="2" applyNumberFormat="1" applyFont="1" applyFill="1" applyBorder="1" applyAlignment="1"/>
    <xf numFmtId="164" fontId="8" fillId="6" borderId="3" xfId="2" applyNumberFormat="1" applyFont="1" applyFill="1" applyBorder="1" applyAlignment="1">
      <alignment horizontal="center"/>
    </xf>
    <xf numFmtId="164" fontId="8" fillId="6" borderId="19" xfId="2" applyNumberFormat="1" applyFont="1" applyFill="1" applyBorder="1" applyAlignment="1">
      <alignment horizontal="center"/>
    </xf>
    <xf numFmtId="3" fontId="30" fillId="0" borderId="74" xfId="0" applyNumberFormat="1" applyFont="1" applyBorder="1" applyAlignment="1">
      <alignment horizontal="center" vertical="center" wrapText="1"/>
    </xf>
    <xf numFmtId="0" fontId="14" fillId="4" borderId="27" xfId="0" applyFont="1" applyFill="1" applyBorder="1" applyAlignment="1">
      <alignment horizontal="center" vertical="center" wrapText="1"/>
    </xf>
    <xf numFmtId="0" fontId="12" fillId="0" borderId="25" xfId="0" applyFont="1" applyBorder="1" applyAlignment="1">
      <alignment horizontal="justify" vertical="center" wrapText="1"/>
    </xf>
    <xf numFmtId="0" fontId="9" fillId="0" borderId="25" xfId="0" applyFont="1" applyBorder="1" applyAlignment="1">
      <alignment horizontal="center" vertical="center"/>
    </xf>
    <xf numFmtId="0" fontId="8" fillId="0" borderId="28" xfId="0" applyFont="1" applyBorder="1" applyAlignment="1">
      <alignment horizontal="center" vertical="center"/>
    </xf>
    <xf numFmtId="0" fontId="8" fillId="0" borderId="28" xfId="0" applyFont="1" applyBorder="1" applyAlignment="1">
      <alignment horizontal="center" vertical="center" wrapText="1"/>
    </xf>
    <xf numFmtId="0" fontId="8" fillId="0" borderId="54" xfId="0" applyFont="1" applyBorder="1" applyAlignment="1">
      <alignment horizontal="center" vertical="center"/>
    </xf>
    <xf numFmtId="0" fontId="8" fillId="0" borderId="25" xfId="0" applyFont="1" applyBorder="1" applyAlignment="1">
      <alignment horizontal="center" vertical="center" wrapText="1"/>
    </xf>
    <xf numFmtId="0" fontId="9" fillId="0" borderId="28" xfId="0" applyFont="1" applyBorder="1" applyAlignment="1">
      <alignment horizontal="center" vertical="center" wrapText="1"/>
    </xf>
    <xf numFmtId="0" fontId="8" fillId="0" borderId="25" xfId="0" applyFont="1" applyBorder="1" applyAlignment="1">
      <alignment horizontal="justify" vertical="center" wrapText="1"/>
    </xf>
    <xf numFmtId="3" fontId="8" fillId="0" borderId="28" xfId="0" applyNumberFormat="1" applyFont="1" applyBorder="1" applyAlignment="1">
      <alignment horizontal="center" vertical="center" wrapText="1"/>
    </xf>
    <xf numFmtId="10" fontId="8" fillId="0" borderId="28" xfId="0" applyNumberFormat="1" applyFont="1" applyBorder="1" applyAlignment="1">
      <alignment horizontal="center" vertical="center" wrapText="1"/>
    </xf>
    <xf numFmtId="0" fontId="8" fillId="0" borderId="25" xfId="0" applyFont="1" applyBorder="1" applyAlignment="1">
      <alignment horizontal="justify" vertical="center"/>
    </xf>
    <xf numFmtId="14" fontId="8" fillId="0" borderId="28" xfId="0" applyNumberFormat="1" applyFont="1" applyBorder="1" applyAlignment="1">
      <alignment horizontal="center" vertical="center"/>
    </xf>
    <xf numFmtId="3" fontId="8" fillId="0" borderId="28" xfId="0" applyNumberFormat="1" applyFont="1" applyBorder="1" applyAlignment="1">
      <alignment horizontal="center" vertical="center"/>
    </xf>
    <xf numFmtId="0" fontId="9" fillId="0" borderId="25" xfId="0" applyFont="1" applyBorder="1" applyAlignment="1">
      <alignment horizontal="justify" vertical="center"/>
    </xf>
    <xf numFmtId="3" fontId="9" fillId="0" borderId="28" xfId="0" applyNumberFormat="1" applyFont="1" applyBorder="1" applyAlignment="1">
      <alignment horizontal="center" vertical="center"/>
    </xf>
    <xf numFmtId="0" fontId="9" fillId="0" borderId="28" xfId="0" applyFont="1" applyBorder="1" applyAlignment="1">
      <alignment horizontal="center" vertical="center"/>
    </xf>
    <xf numFmtId="0" fontId="8" fillId="0" borderId="25" xfId="0" applyFont="1" applyBorder="1" applyAlignment="1">
      <alignment horizontal="left" vertical="center"/>
    </xf>
    <xf numFmtId="4" fontId="8" fillId="0" borderId="28" xfId="0" applyNumberFormat="1" applyFont="1" applyBorder="1" applyAlignment="1">
      <alignment horizontal="center" vertical="center"/>
    </xf>
    <xf numFmtId="4" fontId="9" fillId="0" borderId="28" xfId="0" applyNumberFormat="1" applyFont="1" applyBorder="1" applyAlignment="1">
      <alignment horizontal="center" vertical="center"/>
    </xf>
    <xf numFmtId="10" fontId="9" fillId="0" borderId="28" xfId="0" applyNumberFormat="1" applyFont="1" applyBorder="1" applyAlignment="1">
      <alignment horizontal="center" vertical="center"/>
    </xf>
    <xf numFmtId="0" fontId="38" fillId="0" borderId="25" xfId="0" applyFont="1" applyBorder="1" applyAlignment="1">
      <alignment horizontal="left" vertical="center"/>
    </xf>
    <xf numFmtId="4" fontId="9" fillId="0" borderId="28" xfId="0" applyNumberFormat="1" applyFont="1" applyBorder="1" applyAlignment="1">
      <alignment horizontal="center" vertical="center" wrapText="1"/>
    </xf>
    <xf numFmtId="10" fontId="8" fillId="0" borderId="28" xfId="0" applyNumberFormat="1" applyFont="1" applyBorder="1" applyAlignment="1">
      <alignment horizontal="center" vertical="center"/>
    </xf>
    <xf numFmtId="14" fontId="9" fillId="0" borderId="25" xfId="0" applyNumberFormat="1" applyFont="1" applyBorder="1" applyAlignment="1">
      <alignment horizontal="center" vertical="center"/>
    </xf>
    <xf numFmtId="165" fontId="8" fillId="0" borderId="0" xfId="1" applyNumberFormat="1" applyFont="1"/>
    <xf numFmtId="3" fontId="50" fillId="0" borderId="28" xfId="0" applyNumberFormat="1" applyFont="1" applyBorder="1" applyAlignment="1">
      <alignment horizontal="center" vertical="center" wrapText="1"/>
    </xf>
    <xf numFmtId="3" fontId="51" fillId="0" borderId="28" xfId="0" applyNumberFormat="1" applyFont="1" applyBorder="1" applyAlignment="1">
      <alignment horizontal="center" vertical="center" wrapText="1"/>
    </xf>
    <xf numFmtId="10" fontId="51" fillId="0" borderId="28" xfId="0" applyNumberFormat="1" applyFont="1" applyBorder="1" applyAlignment="1">
      <alignment horizontal="center" vertical="center" wrapText="1"/>
    </xf>
    <xf numFmtId="3" fontId="50" fillId="0" borderId="30" xfId="0" applyNumberFormat="1" applyFont="1" applyBorder="1" applyAlignment="1">
      <alignment vertical="center" wrapText="1"/>
    </xf>
    <xf numFmtId="0" fontId="50" fillId="0" borderId="28" xfId="0" applyFont="1" applyBorder="1" applyAlignment="1">
      <alignment horizontal="center" vertical="center" wrapText="1"/>
    </xf>
    <xf numFmtId="3" fontId="51" fillId="0" borderId="30" xfId="0" applyNumberFormat="1" applyFont="1" applyBorder="1" applyAlignment="1">
      <alignment vertical="center" wrapText="1"/>
    </xf>
    <xf numFmtId="0" fontId="6" fillId="0" borderId="25" xfId="0" applyFont="1" applyBorder="1" applyAlignment="1">
      <alignment horizontal="justify" vertical="center"/>
    </xf>
    <xf numFmtId="0" fontId="6" fillId="0" borderId="28" xfId="0" applyFont="1" applyBorder="1" applyAlignment="1">
      <alignment horizontal="center" vertical="center"/>
    </xf>
    <xf numFmtId="165" fontId="6" fillId="0" borderId="28" xfId="0" applyNumberFormat="1" applyFont="1" applyBorder="1" applyAlignment="1">
      <alignment horizontal="center" vertical="center"/>
    </xf>
    <xf numFmtId="0" fontId="6" fillId="0" borderId="25" xfId="0" applyFont="1" applyBorder="1" applyAlignment="1">
      <alignment horizontal="justify" vertical="center" wrapText="1"/>
    </xf>
    <xf numFmtId="0" fontId="52" fillId="0" borderId="25" xfId="0" applyFont="1" applyBorder="1" applyAlignment="1">
      <alignment horizontal="justify" vertical="center"/>
    </xf>
    <xf numFmtId="0" fontId="52" fillId="0" borderId="28" xfId="0" applyFont="1" applyBorder="1" applyAlignment="1">
      <alignment horizontal="center" vertical="center"/>
    </xf>
    <xf numFmtId="165" fontId="52" fillId="0" borderId="28" xfId="0" applyNumberFormat="1" applyFont="1" applyBorder="1" applyAlignment="1">
      <alignment horizontal="center" vertical="center"/>
    </xf>
    <xf numFmtId="4" fontId="52" fillId="0" borderId="28" xfId="0" applyNumberFormat="1" applyFont="1" applyBorder="1" applyAlignment="1">
      <alignment horizontal="center" vertical="center"/>
    </xf>
    <xf numFmtId="3" fontId="52" fillId="0" borderId="28" xfId="0" applyNumberFormat="1" applyFont="1" applyBorder="1" applyAlignment="1">
      <alignment horizontal="center" vertical="center"/>
    </xf>
    <xf numFmtId="17" fontId="8" fillId="0" borderId="0" xfId="0" applyNumberFormat="1" applyFont="1" applyFill="1" applyBorder="1"/>
    <xf numFmtId="0" fontId="9" fillId="0" borderId="0" xfId="0" applyFont="1" applyFill="1"/>
    <xf numFmtId="3" fontId="17" fillId="0" borderId="39" xfId="0" applyNumberFormat="1" applyFont="1" applyBorder="1" applyAlignment="1">
      <alignment horizontal="center" vertical="center" wrapText="1"/>
    </xf>
    <xf numFmtId="14" fontId="14" fillId="4" borderId="28" xfId="0" applyNumberFormat="1" applyFont="1" applyFill="1" applyBorder="1" applyAlignment="1">
      <alignment horizontal="center" vertical="center" wrapText="1"/>
    </xf>
    <xf numFmtId="0" fontId="12" fillId="0" borderId="0" xfId="0" applyFont="1" applyBorder="1" applyAlignment="1">
      <alignment horizontal="right" vertical="center" wrapText="1"/>
    </xf>
    <xf numFmtId="0" fontId="16" fillId="0" borderId="25" xfId="0" applyFont="1" applyBorder="1" applyAlignment="1">
      <alignment horizontal="left" vertical="center" wrapText="1"/>
    </xf>
    <xf numFmtId="0" fontId="14" fillId="4" borderId="30" xfId="0" applyFont="1" applyFill="1" applyBorder="1" applyAlignment="1">
      <alignment horizontal="center" vertical="center"/>
    </xf>
    <xf numFmtId="0" fontId="14" fillId="4" borderId="26" xfId="0" applyFont="1" applyFill="1" applyBorder="1" applyAlignment="1">
      <alignment horizontal="center" vertical="center" wrapText="1"/>
    </xf>
    <xf numFmtId="0" fontId="14" fillId="4" borderId="28" xfId="0" applyFont="1" applyFill="1" applyBorder="1" applyAlignment="1">
      <alignment horizontal="center" vertical="center" wrapText="1"/>
    </xf>
    <xf numFmtId="0" fontId="22" fillId="5" borderId="38" xfId="0" applyFont="1" applyFill="1" applyBorder="1" applyAlignment="1">
      <alignment horizontal="center" vertical="center" wrapText="1"/>
    </xf>
    <xf numFmtId="0" fontId="14" fillId="4" borderId="45" xfId="0" applyFont="1" applyFill="1" applyBorder="1" applyAlignment="1">
      <alignment horizontal="center" vertical="center"/>
    </xf>
    <xf numFmtId="0" fontId="19" fillId="0" borderId="0" xfId="0" applyFont="1" applyFill="1"/>
    <xf numFmtId="0" fontId="9" fillId="0" borderId="0" xfId="0" applyFont="1" applyFill="1" applyAlignment="1">
      <alignment horizontal="left" vertical="center"/>
    </xf>
    <xf numFmtId="0" fontId="9" fillId="0" borderId="25" xfId="0" applyFont="1" applyBorder="1" applyAlignment="1">
      <alignment horizontal="justify" vertical="center" wrapText="1"/>
    </xf>
    <xf numFmtId="0" fontId="9" fillId="0" borderId="34" xfId="0" applyFont="1" applyBorder="1" applyAlignment="1">
      <alignment horizontal="justify"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10" fillId="0" borderId="0" xfId="0" applyFont="1" applyAlignment="1">
      <alignment horizontal="justify" vertical="center"/>
    </xf>
    <xf numFmtId="0" fontId="53" fillId="0" borderId="25" xfId="0" applyFont="1" applyBorder="1" applyAlignment="1">
      <alignment horizontal="justify" vertical="center" wrapText="1"/>
    </xf>
    <xf numFmtId="0" fontId="8" fillId="0" borderId="0" xfId="0" applyFont="1" applyAlignment="1"/>
    <xf numFmtId="3" fontId="9" fillId="0" borderId="28" xfId="0" applyNumberFormat="1" applyFont="1" applyBorder="1" applyAlignment="1">
      <alignment horizontal="center" vertical="center" wrapText="1"/>
    </xf>
    <xf numFmtId="0" fontId="9" fillId="0" borderId="25" xfId="0" applyFont="1" applyBorder="1" applyAlignment="1">
      <alignment horizontal="left" vertical="center" wrapText="1"/>
    </xf>
    <xf numFmtId="2" fontId="8" fillId="0" borderId="28" xfId="0" applyNumberFormat="1" applyFont="1" applyBorder="1" applyAlignment="1">
      <alignment horizontal="center" vertical="center" wrapText="1"/>
    </xf>
    <xf numFmtId="4" fontId="8" fillId="0" borderId="28" xfId="0" applyNumberFormat="1" applyFont="1" applyBorder="1" applyAlignment="1">
      <alignment horizontal="center" vertical="center" wrapText="1"/>
    </xf>
    <xf numFmtId="3" fontId="8" fillId="0" borderId="26" xfId="0" applyNumberFormat="1" applyFont="1" applyBorder="1" applyAlignment="1">
      <alignment horizontal="center" vertical="center" wrapText="1"/>
    </xf>
    <xf numFmtId="0" fontId="8" fillId="0" borderId="25" xfId="0" applyFont="1" applyBorder="1" applyAlignment="1">
      <alignment horizontal="left" vertical="center" wrapText="1"/>
    </xf>
    <xf numFmtId="3" fontId="8" fillId="0" borderId="30" xfId="0" applyNumberFormat="1" applyFont="1" applyBorder="1" applyAlignment="1">
      <alignment horizontal="center" vertical="center" wrapText="1"/>
    </xf>
    <xf numFmtId="4" fontId="8" fillId="0" borderId="30" xfId="0" applyNumberFormat="1" applyFont="1" applyBorder="1" applyAlignment="1">
      <alignment horizontal="center" vertical="center" wrapText="1"/>
    </xf>
    <xf numFmtId="0" fontId="8" fillId="0" borderId="30" xfId="0" applyFont="1" applyBorder="1" applyAlignment="1">
      <alignment horizontal="center" vertical="center" wrapText="1"/>
    </xf>
    <xf numFmtId="0" fontId="10" fillId="0" borderId="0" xfId="0" applyFont="1" applyAlignment="1"/>
    <xf numFmtId="0" fontId="52" fillId="0" borderId="25" xfId="0" applyFont="1" applyBorder="1" applyAlignment="1">
      <alignment horizontal="left" vertical="center" wrapText="1"/>
    </xf>
    <xf numFmtId="3" fontId="6" fillId="0" borderId="28" xfId="0" applyNumberFormat="1" applyFont="1" applyBorder="1" applyAlignment="1">
      <alignment horizontal="center" vertical="center" wrapText="1"/>
    </xf>
    <xf numFmtId="0" fontId="52" fillId="0" borderId="28" xfId="0" applyFont="1" applyBorder="1" applyAlignment="1">
      <alignment horizontal="center" vertical="center" wrapText="1"/>
    </xf>
    <xf numFmtId="3" fontId="52" fillId="0" borderId="28" xfId="0" applyNumberFormat="1" applyFont="1" applyBorder="1" applyAlignment="1">
      <alignment horizontal="center" vertical="center" wrapText="1"/>
    </xf>
    <xf numFmtId="0" fontId="6" fillId="0" borderId="28" xfId="0" applyFont="1" applyBorder="1" applyAlignment="1">
      <alignment horizontal="center" vertical="center" wrapText="1"/>
    </xf>
    <xf numFmtId="0" fontId="57" fillId="0" borderId="0" xfId="6" applyFont="1" applyFill="1"/>
    <xf numFmtId="0" fontId="9" fillId="0" borderId="0" xfId="2" applyFont="1" applyFill="1"/>
    <xf numFmtId="0" fontId="36" fillId="0" borderId="0" xfId="0" applyFont="1" applyFill="1"/>
    <xf numFmtId="0" fontId="23" fillId="0" borderId="0" xfId="0" applyFont="1" applyFill="1"/>
    <xf numFmtId="0" fontId="20" fillId="0" borderId="0" xfId="0" applyFont="1" applyFill="1" applyAlignment="1"/>
    <xf numFmtId="0" fontId="47" fillId="0" borderId="0" xfId="0" applyFont="1" applyFill="1"/>
    <xf numFmtId="0" fontId="48" fillId="0" borderId="0" xfId="0" applyFont="1" applyFill="1"/>
    <xf numFmtId="17" fontId="48" fillId="0" borderId="0" xfId="0" applyNumberFormat="1" applyFont="1" applyFill="1"/>
    <xf numFmtId="0" fontId="10" fillId="0" borderId="0" xfId="0" applyFont="1" applyFill="1"/>
    <xf numFmtId="0" fontId="12" fillId="0" borderId="2" xfId="0" applyFont="1" applyBorder="1" applyAlignment="1">
      <alignment vertical="center" wrapText="1"/>
    </xf>
    <xf numFmtId="3" fontId="8" fillId="0" borderId="2" xfId="0" applyNumberFormat="1" applyFont="1" applyFill="1" applyBorder="1"/>
    <xf numFmtId="0" fontId="9" fillId="0" borderId="0" xfId="0" applyFont="1" applyFill="1" applyAlignment="1"/>
    <xf numFmtId="0" fontId="22" fillId="5" borderId="38" xfId="0" applyFont="1" applyFill="1" applyBorder="1" applyAlignment="1">
      <alignment horizontal="center" vertical="center"/>
    </xf>
    <xf numFmtId="0" fontId="14" fillId="4" borderId="0" xfId="0" applyFont="1" applyFill="1" applyBorder="1" applyAlignment="1">
      <alignment horizontal="center" vertical="center"/>
    </xf>
    <xf numFmtId="0" fontId="15" fillId="0" borderId="53" xfId="0" applyFont="1" applyBorder="1" applyAlignment="1">
      <alignment horizontal="center" vertical="center"/>
    </xf>
    <xf numFmtId="0" fontId="15" fillId="0" borderId="51" xfId="0" applyFont="1" applyBorder="1" applyAlignment="1">
      <alignment horizontal="center" vertical="center"/>
    </xf>
    <xf numFmtId="0" fontId="7" fillId="0" borderId="50" xfId="0" applyFont="1" applyBorder="1" applyAlignment="1">
      <alignment horizontal="center" vertical="center"/>
    </xf>
    <xf numFmtId="0" fontId="17" fillId="0" borderId="0" xfId="0" applyFont="1" applyAlignment="1">
      <alignment horizontal="justify" vertical="center"/>
    </xf>
    <xf numFmtId="0" fontId="58" fillId="4" borderId="26" xfId="0" applyFont="1" applyFill="1" applyBorder="1" applyAlignment="1">
      <alignment horizontal="center" vertical="center" wrapText="1"/>
    </xf>
    <xf numFmtId="0" fontId="30" fillId="0" borderId="25" xfId="0" applyFont="1" applyBorder="1" applyAlignment="1">
      <alignment horizontal="left" vertical="center"/>
    </xf>
    <xf numFmtId="0" fontId="30" fillId="0" borderId="28" xfId="0" applyFont="1" applyBorder="1" applyAlignment="1">
      <alignment horizontal="center" vertical="center" wrapText="1"/>
    </xf>
    <xf numFmtId="0" fontId="31" fillId="0" borderId="25" xfId="0" applyFont="1" applyBorder="1" applyAlignment="1">
      <alignment horizontal="left" vertical="center"/>
    </xf>
    <xf numFmtId="0" fontId="31" fillId="0" borderId="28" xfId="0" applyFont="1" applyBorder="1" applyAlignment="1">
      <alignment horizontal="center" vertical="center" wrapText="1"/>
    </xf>
    <xf numFmtId="0" fontId="58" fillId="4" borderId="23" xfId="0" applyFont="1" applyFill="1" applyBorder="1" applyAlignment="1">
      <alignment horizontal="left" vertical="center" wrapText="1"/>
    </xf>
    <xf numFmtId="0" fontId="30" fillId="0" borderId="25" xfId="0" applyFont="1" applyBorder="1" applyAlignment="1">
      <alignment horizontal="left" vertical="center" wrapText="1"/>
    </xf>
    <xf numFmtId="0" fontId="58" fillId="4" borderId="23" xfId="0" applyFont="1" applyFill="1" applyBorder="1" applyAlignment="1">
      <alignment horizontal="center" vertical="center"/>
    </xf>
    <xf numFmtId="0" fontId="19" fillId="0" borderId="0" xfId="2" applyFont="1" applyFill="1"/>
    <xf numFmtId="0" fontId="49" fillId="0" borderId="0" xfId="9" applyNumberFormat="1" applyFont="1" applyFill="1" applyBorder="1" applyAlignment="1"/>
    <xf numFmtId="0" fontId="45" fillId="0" borderId="0" xfId="0" applyFont="1" applyFill="1" applyAlignment="1">
      <alignment horizontal="left" vertical="top" wrapText="1"/>
    </xf>
    <xf numFmtId="0" fontId="24" fillId="0" borderId="0" xfId="0" applyFont="1" applyFill="1" applyBorder="1"/>
    <xf numFmtId="0" fontId="9" fillId="0" borderId="25" xfId="0" applyFont="1" applyBorder="1" applyAlignment="1">
      <alignment horizontal="left" vertical="center"/>
    </xf>
    <xf numFmtId="0" fontId="8" fillId="0" borderId="0" xfId="0" applyFont="1" applyAlignment="1">
      <alignment vertical="center" wrapText="1"/>
    </xf>
    <xf numFmtId="0" fontId="8" fillId="0" borderId="0" xfId="0" applyFont="1" applyAlignment="1">
      <alignment horizontal="center"/>
    </xf>
    <xf numFmtId="0" fontId="8" fillId="0" borderId="25" xfId="0" applyFont="1" applyBorder="1" applyAlignment="1">
      <alignment horizontal="left" vertical="center" indent="1"/>
    </xf>
    <xf numFmtId="0" fontId="8" fillId="0" borderId="51" xfId="0" applyFont="1" applyBorder="1" applyAlignment="1">
      <alignment horizontal="left" vertical="center"/>
    </xf>
    <xf numFmtId="0" fontId="9" fillId="0" borderId="50" xfId="0" applyFont="1" applyBorder="1" applyAlignment="1">
      <alignment horizontal="left" vertical="center"/>
    </xf>
    <xf numFmtId="0" fontId="38" fillId="0" borderId="51" xfId="0" applyFont="1" applyBorder="1" applyAlignment="1">
      <alignment horizontal="justify" vertical="center"/>
    </xf>
    <xf numFmtId="0" fontId="8" fillId="0" borderId="51" xfId="0" applyFont="1" applyBorder="1" applyAlignment="1">
      <alignment horizontal="justify" vertical="center"/>
    </xf>
    <xf numFmtId="0" fontId="9" fillId="0" borderId="51" xfId="0" applyFont="1" applyBorder="1" applyAlignment="1">
      <alignment horizontal="justify" vertical="center"/>
    </xf>
    <xf numFmtId="0" fontId="59" fillId="0" borderId="28" xfId="0" applyFont="1" applyBorder="1" applyAlignment="1">
      <alignment horizontal="center" vertical="center"/>
    </xf>
    <xf numFmtId="0" fontId="60" fillId="0" borderId="28" xfId="0" applyFont="1" applyBorder="1" applyAlignment="1">
      <alignment horizontal="center" vertical="center"/>
    </xf>
    <xf numFmtId="0" fontId="9" fillId="0" borderId="50" xfId="0" applyFont="1" applyBorder="1" applyAlignment="1">
      <alignment horizontal="justify" vertical="center"/>
    </xf>
    <xf numFmtId="0" fontId="6" fillId="0" borderId="25" xfId="0" applyFont="1" applyBorder="1" applyAlignment="1">
      <alignment horizontal="left" vertical="center"/>
    </xf>
    <xf numFmtId="3" fontId="6" fillId="0" borderId="28" xfId="0" applyNumberFormat="1" applyFont="1" applyBorder="1" applyAlignment="1">
      <alignment horizontal="center" vertical="center"/>
    </xf>
    <xf numFmtId="0" fontId="52" fillId="0" borderId="25" xfId="0" applyFont="1" applyBorder="1" applyAlignment="1">
      <alignment horizontal="left" vertical="center"/>
    </xf>
    <xf numFmtId="0" fontId="8" fillId="0" borderId="50" xfId="0" applyFont="1" applyBorder="1" applyAlignment="1">
      <alignment horizontal="justify" vertical="center"/>
    </xf>
    <xf numFmtId="0" fontId="8" fillId="0" borderId="51" xfId="0" applyFont="1" applyBorder="1" applyAlignment="1">
      <alignment horizontal="justify" vertical="center" wrapText="1"/>
    </xf>
    <xf numFmtId="0" fontId="8" fillId="0" borderId="50" xfId="0" applyFont="1" applyBorder="1" applyAlignment="1">
      <alignment horizontal="justify" vertical="center" wrapText="1"/>
    </xf>
    <xf numFmtId="0" fontId="38" fillId="0" borderId="50" xfId="0" applyFont="1" applyBorder="1" applyAlignment="1">
      <alignment horizontal="justify" vertical="center"/>
    </xf>
    <xf numFmtId="0" fontId="8" fillId="0" borderId="30" xfId="0" applyFont="1" applyBorder="1" applyAlignment="1">
      <alignment vertical="center"/>
    </xf>
    <xf numFmtId="0" fontId="8" fillId="0" borderId="65" xfId="0" applyFont="1" applyBorder="1" applyAlignment="1">
      <alignment horizontal="left" vertical="center"/>
    </xf>
    <xf numFmtId="0" fontId="10" fillId="0" borderId="0" xfId="0" applyFont="1" applyAlignment="1">
      <alignment horizontal="left"/>
    </xf>
    <xf numFmtId="0" fontId="8" fillId="0" borderId="0" xfId="0" applyFont="1" applyAlignment="1">
      <alignment horizontal="left"/>
    </xf>
    <xf numFmtId="0" fontId="9" fillId="0" borderId="0" xfId="0" applyFont="1" applyFill="1" applyAlignment="1">
      <alignment horizontal="left"/>
    </xf>
    <xf numFmtId="17" fontId="11" fillId="0" borderId="0" xfId="0" applyNumberFormat="1" applyFont="1" applyFill="1"/>
    <xf numFmtId="0" fontId="8" fillId="0" borderId="24" xfId="0" applyFont="1" applyBorder="1" applyAlignment="1">
      <alignment vertical="center" wrapText="1"/>
    </xf>
    <xf numFmtId="0" fontId="8" fillId="0" borderId="24" xfId="0" applyFont="1" applyBorder="1" applyAlignment="1">
      <alignment horizontal="center" vertical="center" wrapText="1"/>
    </xf>
    <xf numFmtId="0" fontId="8" fillId="0" borderId="69" xfId="0" applyFont="1" applyBorder="1" applyAlignment="1">
      <alignment vertical="center" wrapText="1"/>
    </xf>
    <xf numFmtId="0" fontId="8" fillId="0" borderId="67" xfId="0" applyFont="1" applyBorder="1" applyAlignment="1">
      <alignment horizontal="center" vertical="center" wrapText="1"/>
    </xf>
    <xf numFmtId="0" fontId="9" fillId="0" borderId="67" xfId="0" applyFont="1" applyBorder="1" applyAlignment="1">
      <alignment horizontal="center" vertical="center" wrapText="1"/>
    </xf>
    <xf numFmtId="3" fontId="8" fillId="0" borderId="72" xfId="0" applyNumberFormat="1" applyFont="1" applyBorder="1" applyAlignment="1">
      <alignment horizontal="center"/>
    </xf>
    <xf numFmtId="0" fontId="8" fillId="0" borderId="72" xfId="0" applyFont="1" applyBorder="1" applyAlignment="1">
      <alignment horizontal="center"/>
    </xf>
    <xf numFmtId="0" fontId="8" fillId="0" borderId="72" xfId="0" applyFont="1" applyBorder="1" applyAlignment="1"/>
    <xf numFmtId="0" fontId="8" fillId="0" borderId="72" xfId="0" applyFont="1" applyBorder="1"/>
    <xf numFmtId="0" fontId="14"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3" fontId="12" fillId="0" borderId="0" xfId="0" applyNumberFormat="1" applyFont="1" applyFill="1" applyBorder="1" applyAlignment="1">
      <alignment horizontal="center" vertical="center"/>
    </xf>
    <xf numFmtId="3" fontId="12" fillId="0" borderId="0" xfId="0" applyNumberFormat="1" applyFont="1" applyFill="1" applyBorder="1" applyAlignment="1">
      <alignment horizontal="center" vertical="center" wrapText="1"/>
    </xf>
    <xf numFmtId="0" fontId="12" fillId="0" borderId="0" xfId="0" applyFont="1" applyFill="1" applyBorder="1" applyAlignment="1">
      <alignment horizontal="justify" vertical="center" wrapText="1"/>
    </xf>
    <xf numFmtId="0" fontId="14" fillId="0" borderId="0" xfId="0" applyFont="1" applyFill="1" applyBorder="1" applyAlignment="1">
      <alignment vertical="center" wrapText="1"/>
    </xf>
    <xf numFmtId="0" fontId="12" fillId="0" borderId="0" xfId="0" applyFont="1" applyFill="1" applyBorder="1" applyAlignment="1">
      <alignment vertical="center" wrapText="1"/>
    </xf>
    <xf numFmtId="0" fontId="8" fillId="0" borderId="30" xfId="0" applyFont="1" applyBorder="1" applyAlignment="1">
      <alignment horizontal="left" vertical="center" wrapText="1"/>
    </xf>
    <xf numFmtId="0" fontId="8" fillId="0" borderId="29" xfId="0" applyFont="1" applyBorder="1" applyAlignment="1">
      <alignment vertical="center" wrapText="1"/>
    </xf>
    <xf numFmtId="0" fontId="8" fillId="0" borderId="26" xfId="0" applyFont="1" applyBorder="1" applyAlignment="1">
      <alignment vertical="center" wrapText="1"/>
    </xf>
    <xf numFmtId="0" fontId="61" fillId="0" borderId="25" xfId="0" applyFont="1" applyBorder="1" applyAlignment="1">
      <alignment horizontal="left" vertical="center"/>
    </xf>
    <xf numFmtId="3" fontId="61" fillId="0" borderId="28" xfId="0" applyNumberFormat="1" applyFont="1" applyBorder="1" applyAlignment="1">
      <alignment horizontal="center" vertical="center"/>
    </xf>
    <xf numFmtId="0" fontId="61" fillId="0" borderId="28" xfId="0" applyFont="1" applyBorder="1" applyAlignment="1">
      <alignment horizontal="center" vertical="center"/>
    </xf>
    <xf numFmtId="0" fontId="62" fillId="0" borderId="25" xfId="0" applyFont="1" applyBorder="1" applyAlignment="1">
      <alignment vertical="center"/>
    </xf>
    <xf numFmtId="0" fontId="6" fillId="0" borderId="25" xfId="0" applyFont="1" applyBorder="1" applyAlignment="1">
      <alignment horizontal="left" vertical="center" wrapText="1"/>
    </xf>
    <xf numFmtId="3" fontId="30" fillId="0" borderId="28" xfId="0" applyNumberFormat="1" applyFont="1" applyBorder="1" applyAlignment="1">
      <alignment horizontal="center" vertical="center" wrapText="1"/>
    </xf>
    <xf numFmtId="0" fontId="63" fillId="0" borderId="0" xfId="0" applyFont="1" applyFill="1"/>
    <xf numFmtId="0" fontId="15" fillId="0" borderId="78" xfId="0" applyFont="1" applyBorder="1" applyAlignment="1">
      <alignment horizontal="left" vertical="center"/>
    </xf>
    <xf numFmtId="0" fontId="7" fillId="0" borderId="78" xfId="0" applyFont="1" applyBorder="1" applyAlignment="1">
      <alignment horizontal="left" vertical="center"/>
    </xf>
    <xf numFmtId="0" fontId="7" fillId="0" borderId="0" xfId="0" applyFont="1" applyBorder="1" applyAlignment="1">
      <alignment horizontal="left" vertical="center"/>
    </xf>
    <xf numFmtId="3" fontId="7" fillId="0" borderId="0" xfId="0" applyNumberFormat="1" applyFont="1" applyBorder="1" applyAlignment="1">
      <alignment horizontal="center" vertical="center"/>
    </xf>
    <xf numFmtId="0" fontId="14" fillId="4" borderId="65" xfId="0" applyFont="1" applyFill="1" applyBorder="1" applyAlignment="1">
      <alignment horizontal="center" vertical="center" wrapText="1"/>
    </xf>
    <xf numFmtId="0" fontId="31" fillId="6" borderId="25" xfId="0" applyFont="1" applyFill="1" applyBorder="1" applyAlignment="1">
      <alignment horizontal="justify" vertical="center"/>
    </xf>
    <xf numFmtId="0" fontId="30" fillId="6" borderId="28" xfId="0" applyFont="1" applyFill="1" applyBorder="1" applyAlignment="1">
      <alignment horizontal="center" vertical="center"/>
    </xf>
    <xf numFmtId="4" fontId="30" fillId="6" borderId="28" xfId="0" applyNumberFormat="1" applyFont="1" applyFill="1" applyBorder="1" applyAlignment="1">
      <alignment horizontal="center" vertical="center"/>
    </xf>
    <xf numFmtId="0" fontId="30" fillId="6" borderId="28" xfId="0" applyFont="1" applyFill="1" applyBorder="1" applyAlignment="1">
      <alignment horizontal="center" vertical="center" wrapText="1"/>
    </xf>
    <xf numFmtId="0" fontId="30" fillId="0" borderId="25" xfId="0" applyFont="1" applyBorder="1" applyAlignment="1">
      <alignment horizontal="justify" vertical="center" wrapText="1"/>
    </xf>
    <xf numFmtId="0" fontId="31" fillId="6" borderId="25" xfId="0" applyFont="1" applyFill="1" applyBorder="1" applyAlignment="1">
      <alignment horizontal="justify" vertical="center" wrapText="1"/>
    </xf>
    <xf numFmtId="0" fontId="6" fillId="6" borderId="23" xfId="0" applyFont="1" applyFill="1" applyBorder="1" applyAlignment="1">
      <alignment horizontal="justify" vertical="center" wrapText="1"/>
    </xf>
    <xf numFmtId="0" fontId="52" fillId="6" borderId="26" xfId="0" applyFont="1" applyFill="1" applyBorder="1" applyAlignment="1">
      <alignment horizontal="center" vertical="center"/>
    </xf>
    <xf numFmtId="4" fontId="52" fillId="6" borderId="26" xfId="0" applyNumberFormat="1" applyFont="1" applyFill="1" applyBorder="1" applyAlignment="1">
      <alignment horizontal="center" vertical="center"/>
    </xf>
    <xf numFmtId="0" fontId="52" fillId="6" borderId="26" xfId="0" applyFont="1" applyFill="1" applyBorder="1" applyAlignment="1">
      <alignment horizontal="center" vertical="center" wrapText="1"/>
    </xf>
    <xf numFmtId="4" fontId="30" fillId="0" borderId="28" xfId="0" applyNumberFormat="1" applyFont="1" applyBorder="1" applyAlignment="1">
      <alignment horizontal="center" vertical="center"/>
    </xf>
    <xf numFmtId="0" fontId="30" fillId="0" borderId="25" xfId="0" applyFont="1" applyBorder="1" applyAlignment="1">
      <alignment horizontal="justify" vertical="center"/>
    </xf>
    <xf numFmtId="0" fontId="6" fillId="6" borderId="23" xfId="0" applyFont="1" applyFill="1" applyBorder="1" applyAlignment="1">
      <alignment horizontal="justify" vertical="center"/>
    </xf>
    <xf numFmtId="0" fontId="52" fillId="6" borderId="25" xfId="0" applyFont="1" applyFill="1" applyBorder="1" applyAlignment="1">
      <alignment horizontal="justify" vertical="center"/>
    </xf>
    <xf numFmtId="0" fontId="6" fillId="6" borderId="28" xfId="0" applyFont="1" applyFill="1" applyBorder="1" applyAlignment="1">
      <alignment horizontal="center" vertical="center"/>
    </xf>
    <xf numFmtId="4" fontId="6" fillId="6" borderId="28" xfId="0" applyNumberFormat="1" applyFont="1" applyFill="1" applyBorder="1" applyAlignment="1">
      <alignment horizontal="center" vertical="center"/>
    </xf>
    <xf numFmtId="4" fontId="6" fillId="0" borderId="28" xfId="0" applyNumberFormat="1" applyFont="1" applyBorder="1" applyAlignment="1">
      <alignment horizontal="center" vertical="center"/>
    </xf>
    <xf numFmtId="0" fontId="31" fillId="6" borderId="23" xfId="0" applyFont="1" applyFill="1" applyBorder="1" applyAlignment="1">
      <alignment horizontal="left" vertical="center" wrapText="1"/>
    </xf>
    <xf numFmtId="0" fontId="31" fillId="6" borderId="25" xfId="0" applyFont="1" applyFill="1" applyBorder="1" applyAlignment="1">
      <alignment horizontal="left" vertical="center" wrapText="1"/>
    </xf>
    <xf numFmtId="4" fontId="30" fillId="6" borderId="26" xfId="0" applyNumberFormat="1" applyFont="1" applyFill="1" applyBorder="1" applyAlignment="1">
      <alignment horizontal="center" vertical="center" wrapText="1"/>
    </xf>
    <xf numFmtId="0" fontId="30" fillId="6" borderId="26" xfId="0" applyFont="1" applyFill="1" applyBorder="1" applyAlignment="1">
      <alignment horizontal="center" vertical="center" wrapText="1"/>
    </xf>
    <xf numFmtId="4" fontId="30" fillId="6" borderId="28" xfId="0" applyNumberFormat="1" applyFont="1" applyFill="1" applyBorder="1" applyAlignment="1">
      <alignment horizontal="center" vertical="center" wrapText="1"/>
    </xf>
    <xf numFmtId="4" fontId="30" fillId="0" borderId="28" xfId="0" applyNumberFormat="1" applyFont="1" applyBorder="1" applyAlignment="1">
      <alignment horizontal="center" vertical="center" wrapText="1"/>
    </xf>
    <xf numFmtId="3" fontId="30" fillId="6" borderId="28" xfId="0" applyNumberFormat="1" applyFont="1" applyFill="1" applyBorder="1" applyAlignment="1">
      <alignment horizontal="center" vertical="center" wrapText="1"/>
    </xf>
    <xf numFmtId="0" fontId="31" fillId="6" borderId="25" xfId="0" applyFont="1" applyFill="1" applyBorder="1" applyAlignment="1">
      <alignment horizontal="left" vertical="center"/>
    </xf>
    <xf numFmtId="0" fontId="6" fillId="0" borderId="23" xfId="0" applyFont="1" applyFill="1" applyBorder="1" applyAlignment="1">
      <alignment horizontal="left" vertical="center"/>
    </xf>
    <xf numFmtId="0" fontId="6" fillId="0" borderId="26" xfId="0" applyFont="1" applyFill="1" applyBorder="1" applyAlignment="1">
      <alignment horizontal="center" vertical="center"/>
    </xf>
    <xf numFmtId="0" fontId="6" fillId="0" borderId="26" xfId="0" applyFont="1" applyFill="1" applyBorder="1" applyAlignment="1">
      <alignment horizontal="center" vertical="center" wrapText="1"/>
    </xf>
    <xf numFmtId="0" fontId="6" fillId="0" borderId="0" xfId="0" applyFont="1" applyFill="1" applyAlignment="1">
      <alignment horizontal="center" vertical="center" wrapText="1"/>
    </xf>
    <xf numFmtId="0" fontId="30" fillId="0" borderId="0" xfId="0" applyFont="1" applyAlignment="1">
      <alignment horizontal="left" vertical="center"/>
    </xf>
    <xf numFmtId="0" fontId="31" fillId="0" borderId="0" xfId="0" applyFont="1" applyAlignment="1">
      <alignment horizontal="left" vertical="center"/>
    </xf>
    <xf numFmtId="0" fontId="31" fillId="0" borderId="25" xfId="0" applyFont="1" applyBorder="1" applyAlignment="1">
      <alignment horizontal="justify" vertical="center"/>
    </xf>
    <xf numFmtId="0" fontId="17" fillId="0" borderId="28" xfId="0" applyFont="1" applyBorder="1" applyAlignment="1">
      <alignment horizontal="center" vertical="center"/>
    </xf>
    <xf numFmtId="0" fontId="12" fillId="0" borderId="28" xfId="0" applyFont="1" applyBorder="1" applyAlignment="1">
      <alignment horizontal="justify" vertical="center"/>
    </xf>
    <xf numFmtId="11" fontId="31" fillId="0" borderId="25" xfId="0" applyNumberFormat="1" applyFont="1" applyBorder="1" applyAlignment="1">
      <alignment horizontal="justify" vertical="center"/>
    </xf>
    <xf numFmtId="11" fontId="30" fillId="0" borderId="25" xfId="0" applyNumberFormat="1" applyFont="1" applyBorder="1" applyAlignment="1">
      <alignment horizontal="justify" vertical="center"/>
    </xf>
    <xf numFmtId="0" fontId="17" fillId="0" borderId="28" xfId="0" applyFont="1" applyBorder="1" applyAlignment="1">
      <alignment horizontal="justify" vertical="center"/>
    </xf>
    <xf numFmtId="0" fontId="14" fillId="4" borderId="24" xfId="0" applyFont="1" applyFill="1" applyBorder="1" applyAlignment="1">
      <alignment horizontal="center" vertical="center"/>
    </xf>
    <xf numFmtId="0" fontId="14" fillId="4" borderId="25" xfId="0" applyFont="1" applyFill="1" applyBorder="1" applyAlignment="1">
      <alignment horizontal="center" vertical="center"/>
    </xf>
    <xf numFmtId="0" fontId="14" fillId="4" borderId="30" xfId="0" applyFont="1" applyFill="1" applyBorder="1" applyAlignment="1">
      <alignment horizontal="center" vertical="center"/>
    </xf>
    <xf numFmtId="0" fontId="14" fillId="4" borderId="26" xfId="0" applyFont="1" applyFill="1" applyBorder="1" applyAlignment="1">
      <alignment horizontal="center" vertical="center"/>
    </xf>
    <xf numFmtId="0" fontId="14" fillId="4" borderId="24" xfId="0" applyFont="1" applyFill="1" applyBorder="1" applyAlignment="1">
      <alignment horizontal="center" vertical="center" wrapText="1"/>
    </xf>
    <xf numFmtId="0" fontId="14" fillId="4" borderId="25" xfId="0" applyFont="1" applyFill="1" applyBorder="1" applyAlignment="1">
      <alignment horizontal="center" vertical="center" wrapText="1"/>
    </xf>
    <xf numFmtId="0" fontId="32" fillId="4" borderId="33" xfId="0" applyFont="1" applyFill="1" applyBorder="1" applyAlignment="1">
      <alignment horizontal="center" vertical="center"/>
    </xf>
    <xf numFmtId="0" fontId="32" fillId="4" borderId="32" xfId="0" applyFont="1" applyFill="1" applyBorder="1" applyAlignment="1">
      <alignment horizontal="center" vertical="center"/>
    </xf>
    <xf numFmtId="0" fontId="32" fillId="4" borderId="31" xfId="0" applyFont="1" applyFill="1" applyBorder="1" applyAlignment="1">
      <alignment horizontal="center" vertical="center"/>
    </xf>
    <xf numFmtId="0" fontId="32" fillId="4" borderId="57" xfId="0" applyFont="1" applyFill="1" applyBorder="1" applyAlignment="1">
      <alignment horizontal="center" vertical="center"/>
    </xf>
    <xf numFmtId="0" fontId="32" fillId="4" borderId="55" xfId="0" applyFont="1" applyFill="1" applyBorder="1" applyAlignment="1">
      <alignment horizontal="center" vertical="center"/>
    </xf>
    <xf numFmtId="0" fontId="32" fillId="4" borderId="56" xfId="0" applyFont="1" applyFill="1" applyBorder="1" applyAlignment="1">
      <alignment horizontal="center" vertical="center"/>
    </xf>
    <xf numFmtId="0" fontId="32" fillId="4" borderId="58" xfId="0" applyFont="1" applyFill="1" applyBorder="1" applyAlignment="1">
      <alignment horizontal="center" vertical="center"/>
    </xf>
    <xf numFmtId="0" fontId="32" fillId="4" borderId="59" xfId="0" applyFont="1" applyFill="1" applyBorder="1" applyAlignment="1">
      <alignment horizontal="center" vertical="center"/>
    </xf>
    <xf numFmtId="0" fontId="32" fillId="4" borderId="62" xfId="0" applyFont="1" applyFill="1" applyBorder="1" applyAlignment="1">
      <alignment horizontal="center" vertical="center"/>
    </xf>
    <xf numFmtId="0" fontId="32" fillId="4" borderId="63" xfId="0" applyFont="1" applyFill="1" applyBorder="1" applyAlignment="1">
      <alignment horizontal="center" vertical="center"/>
    </xf>
    <xf numFmtId="0" fontId="32" fillId="4" borderId="64" xfId="0" applyFont="1" applyFill="1" applyBorder="1" applyAlignment="1">
      <alignment horizontal="center" vertical="center"/>
    </xf>
    <xf numFmtId="0" fontId="14" fillId="4" borderId="30" xfId="0" applyFont="1" applyFill="1" applyBorder="1" applyAlignment="1">
      <alignment horizontal="center" vertical="center" wrapText="1"/>
    </xf>
    <xf numFmtId="0" fontId="14" fillId="4" borderId="26" xfId="0" applyFont="1" applyFill="1" applyBorder="1" applyAlignment="1">
      <alignment horizontal="center" vertical="center" wrapText="1"/>
    </xf>
    <xf numFmtId="0" fontId="14" fillId="4" borderId="29" xfId="0" applyFont="1" applyFill="1" applyBorder="1" applyAlignment="1">
      <alignment horizontal="center" vertical="center" wrapText="1"/>
    </xf>
    <xf numFmtId="0" fontId="32" fillId="4" borderId="29" xfId="0" applyFont="1" applyFill="1" applyBorder="1" applyAlignment="1">
      <alignment horizontal="center" vertical="center" wrapText="1"/>
    </xf>
    <xf numFmtId="0" fontId="50" fillId="0" borderId="30" xfId="0" applyFont="1" applyBorder="1" applyAlignment="1">
      <alignment horizontal="left" vertical="center"/>
    </xf>
    <xf numFmtId="0" fontId="50" fillId="0" borderId="26" xfId="0" applyFont="1" applyBorder="1" applyAlignment="1">
      <alignment horizontal="left" vertical="center"/>
    </xf>
    <xf numFmtId="0" fontId="32" fillId="4" borderId="24" xfId="0" applyFont="1" applyFill="1" applyBorder="1" applyAlignment="1">
      <alignment horizontal="center" vertical="center" wrapText="1"/>
    </xf>
    <xf numFmtId="0" fontId="32" fillId="4" borderId="25" xfId="0" applyFont="1" applyFill="1" applyBorder="1" applyAlignment="1">
      <alignment horizontal="center" vertical="center" wrapText="1"/>
    </xf>
    <xf numFmtId="0" fontId="14" fillId="4" borderId="29" xfId="0" applyFont="1" applyFill="1" applyBorder="1" applyAlignment="1">
      <alignment horizontal="center" vertical="center"/>
    </xf>
    <xf numFmtId="0" fontId="33" fillId="4" borderId="30" xfId="0" applyFont="1" applyFill="1" applyBorder="1" applyAlignment="1">
      <alignment horizontal="center" vertical="center"/>
    </xf>
    <xf numFmtId="0" fontId="33" fillId="4" borderId="26" xfId="0" applyFont="1" applyFill="1" applyBorder="1" applyAlignment="1">
      <alignment horizontal="center" vertical="center"/>
    </xf>
    <xf numFmtId="0" fontId="50" fillId="0" borderId="30" xfId="0" applyFont="1" applyBorder="1" applyAlignment="1">
      <alignment horizontal="left" vertical="center" wrapText="1"/>
    </xf>
    <xf numFmtId="0" fontId="50" fillId="0" borderId="26" xfId="0" applyFont="1" applyBorder="1" applyAlignment="1">
      <alignment horizontal="left" vertical="center" wrapText="1"/>
    </xf>
    <xf numFmtId="0" fontId="51" fillId="0" borderId="30" xfId="0" applyFont="1" applyBorder="1" applyAlignment="1">
      <alignment horizontal="justify" vertical="center"/>
    </xf>
    <xf numFmtId="0" fontId="51" fillId="0" borderId="26" xfId="0" applyFont="1" applyBorder="1" applyAlignment="1">
      <alignment horizontal="justify" vertical="center"/>
    </xf>
    <xf numFmtId="0" fontId="14" fillId="4" borderId="34" xfId="0" applyFont="1" applyFill="1" applyBorder="1" applyAlignment="1">
      <alignment horizontal="center" vertical="center" wrapText="1"/>
    </xf>
    <xf numFmtId="0" fontId="7" fillId="0" borderId="33" xfId="0" applyFont="1" applyBorder="1" applyAlignment="1">
      <alignment horizontal="justify" vertical="center" wrapText="1"/>
    </xf>
    <xf numFmtId="0" fontId="7" fillId="0" borderId="31" xfId="0" applyFont="1" applyBorder="1" applyAlignment="1">
      <alignment horizontal="justify" vertical="center" wrapText="1"/>
    </xf>
    <xf numFmtId="0" fontId="14" fillId="4" borderId="33" xfId="0" applyFont="1" applyFill="1" applyBorder="1" applyAlignment="1">
      <alignment horizontal="center" vertical="center" wrapText="1"/>
    </xf>
    <xf numFmtId="0" fontId="14" fillId="4" borderId="27" xfId="0" applyFont="1" applyFill="1" applyBorder="1" applyAlignment="1">
      <alignment horizontal="center" vertical="center" wrapText="1"/>
    </xf>
    <xf numFmtId="0" fontId="14" fillId="4" borderId="31" xfId="0" applyFont="1" applyFill="1" applyBorder="1" applyAlignment="1">
      <alignment horizontal="center" vertical="center" wrapText="1"/>
    </xf>
    <xf numFmtId="0" fontId="14" fillId="4" borderId="28" xfId="0" applyFont="1" applyFill="1" applyBorder="1" applyAlignment="1">
      <alignment horizontal="center" vertical="center" wrapText="1"/>
    </xf>
    <xf numFmtId="0" fontId="17" fillId="0" borderId="36" xfId="0" applyFont="1" applyBorder="1" applyAlignment="1">
      <alignment horizontal="center"/>
    </xf>
    <xf numFmtId="0" fontId="17" fillId="0" borderId="37" xfId="0" applyFont="1" applyBorder="1" applyAlignment="1">
      <alignment horizontal="center"/>
    </xf>
    <xf numFmtId="0" fontId="17" fillId="0" borderId="2" xfId="0" applyFont="1" applyBorder="1" applyAlignment="1">
      <alignment horizontal="center"/>
    </xf>
    <xf numFmtId="0" fontId="17" fillId="0" borderId="2"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8" xfId="0" applyFont="1" applyBorder="1" applyAlignment="1">
      <alignment horizontal="center"/>
    </xf>
    <xf numFmtId="0" fontId="14" fillId="4" borderId="24" xfId="0" applyFont="1" applyFill="1" applyBorder="1" applyAlignment="1">
      <alignment horizontal="left" vertical="center" wrapText="1"/>
    </xf>
    <xf numFmtId="0" fontId="14" fillId="4" borderId="25" xfId="0" applyFont="1" applyFill="1" applyBorder="1" applyAlignment="1">
      <alignment horizontal="left" vertical="center" wrapText="1"/>
    </xf>
    <xf numFmtId="0" fontId="12" fillId="0" borderId="2" xfId="0" applyFont="1" applyBorder="1" applyAlignment="1">
      <alignment horizontal="center"/>
    </xf>
    <xf numFmtId="0" fontId="12" fillId="0" borderId="32" xfId="0" applyFont="1" applyBorder="1" applyAlignment="1">
      <alignment horizontal="justify"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32" fillId="4" borderId="30" xfId="0" applyFont="1" applyFill="1" applyBorder="1" applyAlignment="1">
      <alignment horizontal="center" vertical="center" wrapText="1"/>
    </xf>
    <xf numFmtId="0" fontId="32" fillId="4" borderId="26" xfId="0" applyFont="1" applyFill="1" applyBorder="1" applyAlignment="1">
      <alignment horizontal="center" vertical="center" wrapText="1"/>
    </xf>
    <xf numFmtId="3" fontId="14" fillId="4" borderId="30" xfId="0" applyNumberFormat="1" applyFont="1" applyFill="1" applyBorder="1" applyAlignment="1">
      <alignment horizontal="center" vertical="center" wrapText="1"/>
    </xf>
    <xf numFmtId="165" fontId="8" fillId="0" borderId="11" xfId="2" applyNumberFormat="1" applyFont="1" applyBorder="1" applyAlignment="1">
      <alignment horizontal="center" vertical="center" wrapText="1"/>
    </xf>
    <xf numFmtId="165" fontId="8" fillId="0" borderId="13" xfId="2" applyNumberFormat="1" applyFont="1" applyBorder="1" applyAlignment="1">
      <alignment horizontal="center" vertical="center" wrapText="1"/>
    </xf>
    <xf numFmtId="165" fontId="8" fillId="0" borderId="16" xfId="2" applyNumberFormat="1" applyFont="1" applyBorder="1" applyAlignment="1">
      <alignment horizontal="center" vertical="center" wrapText="1"/>
    </xf>
    <xf numFmtId="0" fontId="9" fillId="0" borderId="10" xfId="2" applyFont="1" applyBorder="1" applyAlignment="1">
      <alignment horizontal="center" vertical="center" wrapText="1"/>
    </xf>
    <xf numFmtId="0" fontId="9" fillId="0" borderId="2" xfId="2" applyFont="1" applyBorder="1" applyAlignment="1">
      <alignment horizontal="center" vertical="center" wrapText="1"/>
    </xf>
    <xf numFmtId="0" fontId="9" fillId="0" borderId="15" xfId="2" applyFont="1" applyBorder="1" applyAlignment="1">
      <alignment horizontal="center" vertical="center" wrapText="1"/>
    </xf>
    <xf numFmtId="0" fontId="12" fillId="0" borderId="52" xfId="0" applyFont="1" applyBorder="1" applyAlignment="1">
      <alignment horizontal="center" vertical="center"/>
    </xf>
    <xf numFmtId="0" fontId="14" fillId="4" borderId="49" xfId="0" applyFont="1" applyFill="1" applyBorder="1" applyAlignment="1">
      <alignment horizontal="center" vertical="center"/>
    </xf>
    <xf numFmtId="0" fontId="14" fillId="4" borderId="51" xfId="0" applyFont="1" applyFill="1" applyBorder="1" applyAlignment="1">
      <alignment horizontal="center" vertical="center"/>
    </xf>
    <xf numFmtId="0" fontId="14" fillId="4" borderId="49" xfId="0" applyFont="1" applyFill="1" applyBorder="1" applyAlignment="1">
      <alignment horizontal="justify" vertical="center"/>
    </xf>
    <xf numFmtId="0" fontId="14" fillId="4" borderId="51" xfId="0" applyFont="1" applyFill="1" applyBorder="1" applyAlignment="1">
      <alignment horizontal="justify" vertical="center"/>
    </xf>
    <xf numFmtId="0" fontId="14" fillId="4" borderId="49" xfId="0" applyFont="1" applyFill="1" applyBorder="1" applyAlignment="1">
      <alignment horizontal="justify" vertical="center" wrapText="1"/>
    </xf>
    <xf numFmtId="0" fontId="14" fillId="4" borderId="51" xfId="0" applyFont="1" applyFill="1" applyBorder="1" applyAlignment="1">
      <alignment horizontal="justify" vertical="center" wrapText="1"/>
    </xf>
    <xf numFmtId="0" fontId="33" fillId="4" borderId="24" xfId="0" applyFont="1" applyFill="1" applyBorder="1" applyAlignment="1">
      <alignment horizontal="center" vertical="center" wrapText="1"/>
    </xf>
    <xf numFmtId="0" fontId="33" fillId="4" borderId="34" xfId="0" applyFont="1" applyFill="1" applyBorder="1" applyAlignment="1">
      <alignment horizontal="center" vertical="center" wrapText="1"/>
    </xf>
    <xf numFmtId="0" fontId="33" fillId="4" borderId="25" xfId="0" applyFont="1" applyFill="1" applyBorder="1" applyAlignment="1">
      <alignment horizontal="center" vertical="center" wrapText="1"/>
    </xf>
    <xf numFmtId="0" fontId="33" fillId="4" borderId="24" xfId="0" applyFont="1" applyFill="1" applyBorder="1" applyAlignment="1">
      <alignment horizontal="center" vertical="center"/>
    </xf>
    <xf numFmtId="0" fontId="33" fillId="4" borderId="34" xfId="0" applyFont="1" applyFill="1" applyBorder="1" applyAlignment="1">
      <alignment horizontal="center" vertical="center"/>
    </xf>
    <xf numFmtId="0" fontId="33" fillId="4" borderId="25" xfId="0" applyFont="1" applyFill="1" applyBorder="1" applyAlignment="1">
      <alignment horizontal="center" vertical="center"/>
    </xf>
    <xf numFmtId="0" fontId="8" fillId="0" borderId="72" xfId="0" applyFont="1" applyBorder="1" applyAlignment="1"/>
    <xf numFmtId="0" fontId="8" fillId="0" borderId="72" xfId="0" applyFont="1" applyBorder="1" applyAlignment="1">
      <alignment horizontal="left"/>
    </xf>
    <xf numFmtId="3" fontId="8" fillId="0" borderId="72" xfId="0" applyNumberFormat="1" applyFont="1" applyBorder="1" applyAlignment="1">
      <alignment horizontal="left"/>
    </xf>
    <xf numFmtId="0" fontId="33" fillId="4" borderId="29" xfId="0" applyFont="1" applyFill="1" applyBorder="1" applyAlignment="1">
      <alignment horizontal="center" vertical="center"/>
    </xf>
    <xf numFmtId="0" fontId="8" fillId="0" borderId="24"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5" xfId="0" applyFont="1" applyBorder="1" applyAlignment="1">
      <alignment horizontal="center" vertical="center" wrapText="1"/>
    </xf>
    <xf numFmtId="0" fontId="14" fillId="4" borderId="71" xfId="0" applyFont="1" applyFill="1" applyBorder="1" applyAlignment="1">
      <alignment horizontal="center" vertical="center"/>
    </xf>
    <xf numFmtId="0" fontId="8" fillId="0" borderId="30" xfId="0" applyFont="1" applyBorder="1" applyAlignment="1">
      <alignment horizontal="left" vertical="center" wrapText="1"/>
    </xf>
    <xf numFmtId="0" fontId="8" fillId="0" borderId="26" xfId="0" applyFont="1" applyBorder="1" applyAlignment="1">
      <alignment horizontal="left" vertical="center" wrapText="1"/>
    </xf>
    <xf numFmtId="0" fontId="9" fillId="0" borderId="30" xfId="0" applyFont="1" applyBorder="1" applyAlignment="1">
      <alignment horizontal="center" vertical="center" wrapText="1"/>
    </xf>
    <xf numFmtId="0" fontId="9" fillId="0" borderId="26" xfId="0" applyFont="1" applyBorder="1" applyAlignment="1">
      <alignment horizontal="center" vertical="center" wrapText="1"/>
    </xf>
    <xf numFmtId="0" fontId="8" fillId="0" borderId="72" xfId="0" applyFont="1" applyBorder="1" applyAlignment="1">
      <alignment horizontal="left" vertical="center"/>
    </xf>
    <xf numFmtId="0" fontId="14" fillId="4" borderId="33" xfId="0" applyFont="1" applyFill="1" applyBorder="1" applyAlignment="1">
      <alignment horizontal="center" vertical="center"/>
    </xf>
    <xf numFmtId="0" fontId="14" fillId="4" borderId="44" xfId="0" applyFont="1" applyFill="1" applyBorder="1" applyAlignment="1">
      <alignment horizontal="center" vertical="center"/>
    </xf>
    <xf numFmtId="0" fontId="14" fillId="4" borderId="27" xfId="0" applyFont="1" applyFill="1" applyBorder="1" applyAlignment="1">
      <alignment horizontal="center" vertical="center"/>
    </xf>
    <xf numFmtId="0" fontId="14" fillId="4" borderId="31" xfId="0" applyFont="1" applyFill="1" applyBorder="1" applyAlignment="1">
      <alignment horizontal="center" vertical="center"/>
    </xf>
    <xf numFmtId="0" fontId="14" fillId="4" borderId="45" xfId="0" applyFont="1" applyFill="1" applyBorder="1" applyAlignment="1">
      <alignment horizontal="center" vertical="center"/>
    </xf>
    <xf numFmtId="0" fontId="14" fillId="4" borderId="28" xfId="0" applyFont="1" applyFill="1" applyBorder="1" applyAlignment="1">
      <alignment horizontal="center" vertical="center"/>
    </xf>
    <xf numFmtId="0" fontId="0" fillId="0" borderId="34" xfId="0" applyFont="1" applyBorder="1" applyAlignment="1">
      <alignment horizontal="center" vertical="center" wrapText="1"/>
    </xf>
    <xf numFmtId="0" fontId="0" fillId="0" borderId="25" xfId="0" applyFont="1" applyBorder="1" applyAlignment="1">
      <alignment horizontal="center" vertical="center" wrapText="1"/>
    </xf>
    <xf numFmtId="0" fontId="14" fillId="4" borderId="47" xfId="0" applyFont="1" applyFill="1" applyBorder="1" applyAlignment="1">
      <alignment horizontal="center" vertical="center"/>
    </xf>
    <xf numFmtId="0" fontId="14" fillId="4" borderId="48" xfId="0" applyFont="1" applyFill="1" applyBorder="1" applyAlignment="1">
      <alignment horizontal="center" vertical="center"/>
    </xf>
    <xf numFmtId="0" fontId="14" fillId="4" borderId="46" xfId="0" applyFont="1" applyFill="1" applyBorder="1" applyAlignment="1">
      <alignment horizontal="center" vertical="center"/>
    </xf>
    <xf numFmtId="0" fontId="14" fillId="4" borderId="73" xfId="0" applyFont="1" applyFill="1" applyBorder="1" applyAlignment="1">
      <alignment horizontal="center" vertical="center" wrapText="1"/>
    </xf>
    <xf numFmtId="0" fontId="14" fillId="4" borderId="55" xfId="0" applyFont="1" applyFill="1" applyBorder="1" applyAlignment="1">
      <alignment horizontal="center" vertical="center" wrapText="1"/>
    </xf>
    <xf numFmtId="0" fontId="14" fillId="4" borderId="56" xfId="0" applyFont="1" applyFill="1" applyBorder="1" applyAlignment="1">
      <alignment horizontal="center" vertical="center" wrapText="1"/>
    </xf>
    <xf numFmtId="0" fontId="14" fillId="4" borderId="30" xfId="0" applyFont="1" applyFill="1" applyBorder="1" applyAlignment="1">
      <alignment horizontal="justify" vertical="center"/>
    </xf>
    <xf numFmtId="0" fontId="14" fillId="4" borderId="26" xfId="0" applyFont="1" applyFill="1" applyBorder="1" applyAlignment="1">
      <alignment horizontal="justify" vertical="center"/>
    </xf>
    <xf numFmtId="0" fontId="14" fillId="4" borderId="24" xfId="0" applyFont="1" applyFill="1" applyBorder="1" applyAlignment="1">
      <alignment horizontal="justify" vertical="center" wrapText="1"/>
    </xf>
    <xf numFmtId="0" fontId="14" fillId="4" borderId="25" xfId="0" applyFont="1" applyFill="1" applyBorder="1" applyAlignment="1">
      <alignment horizontal="justify" vertical="center" wrapText="1"/>
    </xf>
    <xf numFmtId="0" fontId="34" fillId="4" borderId="24" xfId="0" applyFont="1" applyFill="1" applyBorder="1" applyAlignment="1">
      <alignment horizontal="center" vertical="center" wrapText="1"/>
    </xf>
    <xf numFmtId="0" fontId="34" fillId="4" borderId="25" xfId="0" applyFont="1" applyFill="1" applyBorder="1" applyAlignment="1">
      <alignment horizontal="center" vertical="center" wrapText="1"/>
    </xf>
    <xf numFmtId="0" fontId="42" fillId="4" borderId="24" xfId="0" applyFont="1" applyFill="1" applyBorder="1" applyAlignment="1">
      <alignment horizontal="center" vertical="center" wrapText="1"/>
    </xf>
    <xf numFmtId="0" fontId="42" fillId="4" borderId="25" xfId="0" applyFont="1" applyFill="1" applyBorder="1" applyAlignment="1">
      <alignment horizontal="center" vertical="center" wrapText="1"/>
    </xf>
    <xf numFmtId="0" fontId="32" fillId="4" borderId="75" xfId="0" applyFont="1" applyFill="1" applyBorder="1" applyAlignment="1">
      <alignment horizontal="left" vertical="center"/>
    </xf>
    <xf numFmtId="0" fontId="32" fillId="4" borderId="76" xfId="0" applyFont="1" applyFill="1" applyBorder="1" applyAlignment="1">
      <alignment horizontal="left" vertical="center"/>
    </xf>
    <xf numFmtId="0" fontId="32" fillId="4" borderId="77" xfId="0" applyFont="1" applyFill="1" applyBorder="1" applyAlignment="1">
      <alignment horizontal="left" vertical="center"/>
    </xf>
    <xf numFmtId="0" fontId="48" fillId="0" borderId="0" xfId="6" applyFont="1"/>
    <xf numFmtId="0" fontId="25" fillId="0" borderId="0" xfId="0" applyFont="1" applyFill="1"/>
  </cellXfs>
  <cellStyles count="11">
    <cellStyle name="Čiarka" xfId="7" builtinId="3"/>
    <cellStyle name="Hypertextové prepojenie" xfId="6" builtinId="8" customBuiltin="1"/>
    <cellStyle name="Normálna 2" xfId="3"/>
    <cellStyle name="Normálne" xfId="0" builtinId="0"/>
    <cellStyle name="Normálne 2" xfId="2"/>
    <cellStyle name="Normálne 3" xfId="4"/>
    <cellStyle name="Normálne 4" xfId="9"/>
    <cellStyle name="normální_H1_01" xfId="8"/>
    <cellStyle name="Percentá" xfId="1" builtinId="5"/>
    <cellStyle name="Percentá 2" xfId="5"/>
    <cellStyle name="Použité hypertextové prepojenie" xfId="10" builtinId="9" customBuiltin="1"/>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B7194B"/>
      <color rgb="FFFAACBF"/>
      <color rgb="FFFFD5D5"/>
      <color rgb="FFE85E89"/>
      <color rgb="FFA7118A"/>
      <color rgb="FFE02C64"/>
      <color rgb="FFFF9999"/>
      <color rgb="FFE60000"/>
      <color rgb="FF800000"/>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1.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2.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3.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4.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2.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23.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24.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5.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6.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7.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8.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9.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0.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31.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32.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33.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34.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35.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6.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38.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6.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70877895296006"/>
          <c:y val="3.6482618348840812E-2"/>
          <c:w val="0.85204765774414426"/>
          <c:h val="0.74368203974503189"/>
        </c:manualLayout>
      </c:layout>
      <c:lineChart>
        <c:grouping val="standard"/>
        <c:varyColors val="0"/>
        <c:ser>
          <c:idx val="0"/>
          <c:order val="0"/>
          <c:tx>
            <c:strRef>
              <c:f>'K3.2 Dôchodkové sporenie'!$I$102</c:f>
              <c:strCache>
                <c:ptCount val="1"/>
                <c:pt idx="0">
                  <c:v>Akciové d.f.</c:v>
                </c:pt>
              </c:strCache>
            </c:strRef>
          </c:tx>
          <c:spPr>
            <a:ln>
              <a:solidFill>
                <a:srgbClr val="E85E89"/>
              </a:solidFill>
            </a:ln>
          </c:spPr>
          <c:marker>
            <c:symbol val="none"/>
          </c:marker>
          <c:cat>
            <c:numRef>
              <c:f>'K3.2 Dôchodkové sporenie'!$H$103:$H$351</c:f>
              <c:numCache>
                <c:formatCode>m/d/yyyy</c:formatCode>
                <c:ptCount val="249"/>
                <c:pt idx="0">
                  <c:v>43467</c:v>
                </c:pt>
                <c:pt idx="1">
                  <c:v>43468</c:v>
                </c:pt>
                <c:pt idx="2">
                  <c:v>43469</c:v>
                </c:pt>
                <c:pt idx="3">
                  <c:v>43472</c:v>
                </c:pt>
                <c:pt idx="4">
                  <c:v>43473</c:v>
                </c:pt>
                <c:pt idx="5">
                  <c:v>43474</c:v>
                </c:pt>
                <c:pt idx="6">
                  <c:v>43475</c:v>
                </c:pt>
                <c:pt idx="7">
                  <c:v>43476</c:v>
                </c:pt>
                <c:pt idx="8">
                  <c:v>43479</c:v>
                </c:pt>
                <c:pt idx="9">
                  <c:v>43480</c:v>
                </c:pt>
                <c:pt idx="10">
                  <c:v>43481</c:v>
                </c:pt>
                <c:pt idx="11">
                  <c:v>43482</c:v>
                </c:pt>
                <c:pt idx="12">
                  <c:v>43483</c:v>
                </c:pt>
                <c:pt idx="13">
                  <c:v>43486</c:v>
                </c:pt>
                <c:pt idx="14">
                  <c:v>43487</c:v>
                </c:pt>
                <c:pt idx="15">
                  <c:v>43488</c:v>
                </c:pt>
                <c:pt idx="16">
                  <c:v>43489</c:v>
                </c:pt>
                <c:pt idx="17">
                  <c:v>43490</c:v>
                </c:pt>
                <c:pt idx="18">
                  <c:v>43493</c:v>
                </c:pt>
                <c:pt idx="19">
                  <c:v>43494</c:v>
                </c:pt>
                <c:pt idx="20">
                  <c:v>43495</c:v>
                </c:pt>
                <c:pt idx="21">
                  <c:v>43496</c:v>
                </c:pt>
                <c:pt idx="22">
                  <c:v>43497</c:v>
                </c:pt>
                <c:pt idx="23">
                  <c:v>43500</c:v>
                </c:pt>
                <c:pt idx="24">
                  <c:v>43501</c:v>
                </c:pt>
                <c:pt idx="25">
                  <c:v>43502</c:v>
                </c:pt>
                <c:pt idx="26">
                  <c:v>43503</c:v>
                </c:pt>
                <c:pt idx="27">
                  <c:v>43504</c:v>
                </c:pt>
                <c:pt idx="28">
                  <c:v>43507</c:v>
                </c:pt>
                <c:pt idx="29">
                  <c:v>43508</c:v>
                </c:pt>
                <c:pt idx="30">
                  <c:v>43509</c:v>
                </c:pt>
                <c:pt idx="31">
                  <c:v>43510</c:v>
                </c:pt>
                <c:pt idx="32">
                  <c:v>43511</c:v>
                </c:pt>
                <c:pt idx="33">
                  <c:v>43514</c:v>
                </c:pt>
                <c:pt idx="34">
                  <c:v>43515</c:v>
                </c:pt>
                <c:pt idx="35">
                  <c:v>43516</c:v>
                </c:pt>
                <c:pt idx="36">
                  <c:v>43517</c:v>
                </c:pt>
                <c:pt idx="37">
                  <c:v>43518</c:v>
                </c:pt>
                <c:pt idx="38">
                  <c:v>43521</c:v>
                </c:pt>
                <c:pt idx="39">
                  <c:v>43522</c:v>
                </c:pt>
                <c:pt idx="40">
                  <c:v>43523</c:v>
                </c:pt>
                <c:pt idx="41">
                  <c:v>43524</c:v>
                </c:pt>
                <c:pt idx="42">
                  <c:v>43525</c:v>
                </c:pt>
                <c:pt idx="43">
                  <c:v>43528</c:v>
                </c:pt>
                <c:pt idx="44">
                  <c:v>43529</c:v>
                </c:pt>
                <c:pt idx="45">
                  <c:v>43530</c:v>
                </c:pt>
                <c:pt idx="46">
                  <c:v>43531</c:v>
                </c:pt>
                <c:pt idx="47">
                  <c:v>43532</c:v>
                </c:pt>
                <c:pt idx="48">
                  <c:v>43535</c:v>
                </c:pt>
                <c:pt idx="49">
                  <c:v>43536</c:v>
                </c:pt>
                <c:pt idx="50">
                  <c:v>43537</c:v>
                </c:pt>
                <c:pt idx="51">
                  <c:v>43538</c:v>
                </c:pt>
                <c:pt idx="52">
                  <c:v>43539</c:v>
                </c:pt>
                <c:pt idx="53">
                  <c:v>43542</c:v>
                </c:pt>
                <c:pt idx="54">
                  <c:v>43543</c:v>
                </c:pt>
                <c:pt idx="55">
                  <c:v>43544</c:v>
                </c:pt>
                <c:pt idx="56">
                  <c:v>43545</c:v>
                </c:pt>
                <c:pt idx="57">
                  <c:v>43546</c:v>
                </c:pt>
                <c:pt idx="58">
                  <c:v>43549</c:v>
                </c:pt>
                <c:pt idx="59">
                  <c:v>43550</c:v>
                </c:pt>
                <c:pt idx="60">
                  <c:v>43551</c:v>
                </c:pt>
                <c:pt idx="61">
                  <c:v>43552</c:v>
                </c:pt>
                <c:pt idx="62">
                  <c:v>43553</c:v>
                </c:pt>
                <c:pt idx="63">
                  <c:v>43556</c:v>
                </c:pt>
                <c:pt idx="64">
                  <c:v>43557</c:v>
                </c:pt>
                <c:pt idx="65">
                  <c:v>43558</c:v>
                </c:pt>
                <c:pt idx="66">
                  <c:v>43559</c:v>
                </c:pt>
                <c:pt idx="67">
                  <c:v>43560</c:v>
                </c:pt>
                <c:pt idx="68">
                  <c:v>43563</c:v>
                </c:pt>
                <c:pt idx="69">
                  <c:v>43564</c:v>
                </c:pt>
                <c:pt idx="70">
                  <c:v>43565</c:v>
                </c:pt>
                <c:pt idx="71">
                  <c:v>43566</c:v>
                </c:pt>
                <c:pt idx="72">
                  <c:v>43567</c:v>
                </c:pt>
                <c:pt idx="73">
                  <c:v>43570</c:v>
                </c:pt>
                <c:pt idx="74">
                  <c:v>43571</c:v>
                </c:pt>
                <c:pt idx="75">
                  <c:v>43572</c:v>
                </c:pt>
                <c:pt idx="76">
                  <c:v>43573</c:v>
                </c:pt>
                <c:pt idx="77">
                  <c:v>43578</c:v>
                </c:pt>
                <c:pt idx="78">
                  <c:v>43579</c:v>
                </c:pt>
                <c:pt idx="79">
                  <c:v>43580</c:v>
                </c:pt>
                <c:pt idx="80">
                  <c:v>43581</c:v>
                </c:pt>
                <c:pt idx="81">
                  <c:v>43584</c:v>
                </c:pt>
                <c:pt idx="82">
                  <c:v>43585</c:v>
                </c:pt>
                <c:pt idx="83">
                  <c:v>43587</c:v>
                </c:pt>
                <c:pt idx="84">
                  <c:v>43588</c:v>
                </c:pt>
                <c:pt idx="85">
                  <c:v>43591</c:v>
                </c:pt>
                <c:pt idx="86">
                  <c:v>43592</c:v>
                </c:pt>
                <c:pt idx="87">
                  <c:v>43594</c:v>
                </c:pt>
                <c:pt idx="88">
                  <c:v>43595</c:v>
                </c:pt>
                <c:pt idx="89">
                  <c:v>43598</c:v>
                </c:pt>
                <c:pt idx="90">
                  <c:v>43599</c:v>
                </c:pt>
                <c:pt idx="91">
                  <c:v>43600</c:v>
                </c:pt>
                <c:pt idx="92">
                  <c:v>43601</c:v>
                </c:pt>
                <c:pt idx="93">
                  <c:v>43602</c:v>
                </c:pt>
                <c:pt idx="94">
                  <c:v>43605</c:v>
                </c:pt>
                <c:pt idx="95">
                  <c:v>43606</c:v>
                </c:pt>
                <c:pt idx="96">
                  <c:v>43607</c:v>
                </c:pt>
                <c:pt idx="97">
                  <c:v>43608</c:v>
                </c:pt>
                <c:pt idx="98">
                  <c:v>43609</c:v>
                </c:pt>
                <c:pt idx="99">
                  <c:v>43612</c:v>
                </c:pt>
                <c:pt idx="100">
                  <c:v>43613</c:v>
                </c:pt>
                <c:pt idx="101">
                  <c:v>43614</c:v>
                </c:pt>
                <c:pt idx="102">
                  <c:v>43615</c:v>
                </c:pt>
                <c:pt idx="103">
                  <c:v>43616</c:v>
                </c:pt>
                <c:pt idx="104">
                  <c:v>43619</c:v>
                </c:pt>
                <c:pt idx="105">
                  <c:v>43620</c:v>
                </c:pt>
                <c:pt idx="106">
                  <c:v>43621</c:v>
                </c:pt>
                <c:pt idx="107">
                  <c:v>43622</c:v>
                </c:pt>
                <c:pt idx="108">
                  <c:v>43623</c:v>
                </c:pt>
                <c:pt idx="109">
                  <c:v>43626</c:v>
                </c:pt>
                <c:pt idx="110">
                  <c:v>43627</c:v>
                </c:pt>
                <c:pt idx="111">
                  <c:v>43628</c:v>
                </c:pt>
                <c:pt idx="112">
                  <c:v>43629</c:v>
                </c:pt>
                <c:pt idx="113">
                  <c:v>43630</c:v>
                </c:pt>
                <c:pt idx="114">
                  <c:v>43633</c:v>
                </c:pt>
                <c:pt idx="115">
                  <c:v>43634</c:v>
                </c:pt>
                <c:pt idx="116">
                  <c:v>43635</c:v>
                </c:pt>
                <c:pt idx="117">
                  <c:v>43636</c:v>
                </c:pt>
                <c:pt idx="118">
                  <c:v>43637</c:v>
                </c:pt>
                <c:pt idx="119">
                  <c:v>43640</c:v>
                </c:pt>
                <c:pt idx="120">
                  <c:v>43641</c:v>
                </c:pt>
                <c:pt idx="121">
                  <c:v>43642</c:v>
                </c:pt>
                <c:pt idx="122">
                  <c:v>43643</c:v>
                </c:pt>
                <c:pt idx="123">
                  <c:v>43644</c:v>
                </c:pt>
                <c:pt idx="124">
                  <c:v>43647</c:v>
                </c:pt>
                <c:pt idx="125">
                  <c:v>43648</c:v>
                </c:pt>
                <c:pt idx="126">
                  <c:v>43649</c:v>
                </c:pt>
                <c:pt idx="127">
                  <c:v>43650</c:v>
                </c:pt>
                <c:pt idx="128">
                  <c:v>43654</c:v>
                </c:pt>
                <c:pt idx="129">
                  <c:v>43655</c:v>
                </c:pt>
                <c:pt idx="130">
                  <c:v>43656</c:v>
                </c:pt>
                <c:pt idx="131">
                  <c:v>43657</c:v>
                </c:pt>
                <c:pt idx="132">
                  <c:v>43658</c:v>
                </c:pt>
                <c:pt idx="133">
                  <c:v>43661</c:v>
                </c:pt>
                <c:pt idx="134">
                  <c:v>43662</c:v>
                </c:pt>
                <c:pt idx="135">
                  <c:v>43663</c:v>
                </c:pt>
                <c:pt idx="136">
                  <c:v>43664</c:v>
                </c:pt>
                <c:pt idx="137">
                  <c:v>43665</c:v>
                </c:pt>
                <c:pt idx="138">
                  <c:v>43668</c:v>
                </c:pt>
                <c:pt idx="139">
                  <c:v>43669</c:v>
                </c:pt>
                <c:pt idx="140">
                  <c:v>43670</c:v>
                </c:pt>
                <c:pt idx="141">
                  <c:v>43671</c:v>
                </c:pt>
                <c:pt idx="142">
                  <c:v>43672</c:v>
                </c:pt>
                <c:pt idx="143">
                  <c:v>43675</c:v>
                </c:pt>
                <c:pt idx="144">
                  <c:v>43676</c:v>
                </c:pt>
                <c:pt idx="145">
                  <c:v>43677</c:v>
                </c:pt>
                <c:pt idx="146">
                  <c:v>43678</c:v>
                </c:pt>
                <c:pt idx="147">
                  <c:v>43679</c:v>
                </c:pt>
                <c:pt idx="148">
                  <c:v>43682</c:v>
                </c:pt>
                <c:pt idx="149">
                  <c:v>43683</c:v>
                </c:pt>
                <c:pt idx="150">
                  <c:v>43684</c:v>
                </c:pt>
                <c:pt idx="151">
                  <c:v>43685</c:v>
                </c:pt>
                <c:pt idx="152">
                  <c:v>43686</c:v>
                </c:pt>
                <c:pt idx="153">
                  <c:v>43689</c:v>
                </c:pt>
                <c:pt idx="154">
                  <c:v>43690</c:v>
                </c:pt>
                <c:pt idx="155">
                  <c:v>43691</c:v>
                </c:pt>
                <c:pt idx="156">
                  <c:v>43692</c:v>
                </c:pt>
                <c:pt idx="157">
                  <c:v>43693</c:v>
                </c:pt>
                <c:pt idx="158">
                  <c:v>43696</c:v>
                </c:pt>
                <c:pt idx="159">
                  <c:v>43697</c:v>
                </c:pt>
                <c:pt idx="160">
                  <c:v>43698</c:v>
                </c:pt>
                <c:pt idx="161">
                  <c:v>43699</c:v>
                </c:pt>
                <c:pt idx="162">
                  <c:v>43700</c:v>
                </c:pt>
                <c:pt idx="163">
                  <c:v>43703</c:v>
                </c:pt>
                <c:pt idx="164">
                  <c:v>43704</c:v>
                </c:pt>
                <c:pt idx="165">
                  <c:v>43705</c:v>
                </c:pt>
                <c:pt idx="166">
                  <c:v>43707</c:v>
                </c:pt>
                <c:pt idx="167">
                  <c:v>43710</c:v>
                </c:pt>
                <c:pt idx="168">
                  <c:v>43711</c:v>
                </c:pt>
                <c:pt idx="169">
                  <c:v>43712</c:v>
                </c:pt>
                <c:pt idx="170">
                  <c:v>43713</c:v>
                </c:pt>
                <c:pt idx="171">
                  <c:v>43714</c:v>
                </c:pt>
                <c:pt idx="172">
                  <c:v>43717</c:v>
                </c:pt>
                <c:pt idx="173">
                  <c:v>43718</c:v>
                </c:pt>
                <c:pt idx="174">
                  <c:v>43719</c:v>
                </c:pt>
                <c:pt idx="175">
                  <c:v>43720</c:v>
                </c:pt>
                <c:pt idx="176">
                  <c:v>43721</c:v>
                </c:pt>
                <c:pt idx="177">
                  <c:v>43724</c:v>
                </c:pt>
                <c:pt idx="178">
                  <c:v>43725</c:v>
                </c:pt>
                <c:pt idx="179">
                  <c:v>43726</c:v>
                </c:pt>
                <c:pt idx="180">
                  <c:v>43727</c:v>
                </c:pt>
                <c:pt idx="181">
                  <c:v>43728</c:v>
                </c:pt>
                <c:pt idx="182">
                  <c:v>43731</c:v>
                </c:pt>
                <c:pt idx="183">
                  <c:v>43732</c:v>
                </c:pt>
                <c:pt idx="184">
                  <c:v>43733</c:v>
                </c:pt>
                <c:pt idx="185">
                  <c:v>43734</c:v>
                </c:pt>
                <c:pt idx="186">
                  <c:v>43735</c:v>
                </c:pt>
                <c:pt idx="187">
                  <c:v>43738</c:v>
                </c:pt>
                <c:pt idx="188">
                  <c:v>43739</c:v>
                </c:pt>
                <c:pt idx="189">
                  <c:v>43740</c:v>
                </c:pt>
                <c:pt idx="190">
                  <c:v>43741</c:v>
                </c:pt>
                <c:pt idx="191">
                  <c:v>43742</c:v>
                </c:pt>
                <c:pt idx="192">
                  <c:v>43745</c:v>
                </c:pt>
                <c:pt idx="193">
                  <c:v>43746</c:v>
                </c:pt>
                <c:pt idx="194">
                  <c:v>43747</c:v>
                </c:pt>
                <c:pt idx="195">
                  <c:v>43748</c:v>
                </c:pt>
                <c:pt idx="196">
                  <c:v>43749</c:v>
                </c:pt>
                <c:pt idx="197">
                  <c:v>43752</c:v>
                </c:pt>
                <c:pt idx="198">
                  <c:v>43753</c:v>
                </c:pt>
                <c:pt idx="199">
                  <c:v>43754</c:v>
                </c:pt>
                <c:pt idx="200">
                  <c:v>43755</c:v>
                </c:pt>
                <c:pt idx="201">
                  <c:v>43756</c:v>
                </c:pt>
                <c:pt idx="202">
                  <c:v>43759</c:v>
                </c:pt>
                <c:pt idx="203">
                  <c:v>43760</c:v>
                </c:pt>
                <c:pt idx="204">
                  <c:v>43761</c:v>
                </c:pt>
                <c:pt idx="205">
                  <c:v>43762</c:v>
                </c:pt>
                <c:pt idx="206">
                  <c:v>43763</c:v>
                </c:pt>
                <c:pt idx="207">
                  <c:v>43766</c:v>
                </c:pt>
                <c:pt idx="208">
                  <c:v>43767</c:v>
                </c:pt>
                <c:pt idx="209">
                  <c:v>43768</c:v>
                </c:pt>
                <c:pt idx="210">
                  <c:v>43769</c:v>
                </c:pt>
                <c:pt idx="211">
                  <c:v>43773</c:v>
                </c:pt>
                <c:pt idx="212">
                  <c:v>43774</c:v>
                </c:pt>
                <c:pt idx="213">
                  <c:v>43775</c:v>
                </c:pt>
                <c:pt idx="214">
                  <c:v>43776</c:v>
                </c:pt>
                <c:pt idx="215">
                  <c:v>43777</c:v>
                </c:pt>
                <c:pt idx="216">
                  <c:v>43780</c:v>
                </c:pt>
                <c:pt idx="217">
                  <c:v>43781</c:v>
                </c:pt>
                <c:pt idx="218">
                  <c:v>43782</c:v>
                </c:pt>
                <c:pt idx="219">
                  <c:v>43783</c:v>
                </c:pt>
                <c:pt idx="220">
                  <c:v>43784</c:v>
                </c:pt>
                <c:pt idx="221">
                  <c:v>43787</c:v>
                </c:pt>
                <c:pt idx="222">
                  <c:v>43788</c:v>
                </c:pt>
                <c:pt idx="223">
                  <c:v>43789</c:v>
                </c:pt>
                <c:pt idx="224">
                  <c:v>43790</c:v>
                </c:pt>
                <c:pt idx="225">
                  <c:v>43791</c:v>
                </c:pt>
                <c:pt idx="226">
                  <c:v>43794</c:v>
                </c:pt>
                <c:pt idx="227">
                  <c:v>43795</c:v>
                </c:pt>
                <c:pt idx="228">
                  <c:v>43796</c:v>
                </c:pt>
                <c:pt idx="229">
                  <c:v>43797</c:v>
                </c:pt>
                <c:pt idx="230">
                  <c:v>43798</c:v>
                </c:pt>
                <c:pt idx="231">
                  <c:v>43801</c:v>
                </c:pt>
                <c:pt idx="232">
                  <c:v>43802</c:v>
                </c:pt>
                <c:pt idx="233">
                  <c:v>43803</c:v>
                </c:pt>
                <c:pt idx="234">
                  <c:v>43804</c:v>
                </c:pt>
                <c:pt idx="235">
                  <c:v>43805</c:v>
                </c:pt>
                <c:pt idx="236">
                  <c:v>43808</c:v>
                </c:pt>
                <c:pt idx="237">
                  <c:v>43809</c:v>
                </c:pt>
                <c:pt idx="238">
                  <c:v>43810</c:v>
                </c:pt>
                <c:pt idx="239">
                  <c:v>43811</c:v>
                </c:pt>
                <c:pt idx="240">
                  <c:v>43812</c:v>
                </c:pt>
                <c:pt idx="241">
                  <c:v>43815</c:v>
                </c:pt>
                <c:pt idx="242">
                  <c:v>43816</c:v>
                </c:pt>
                <c:pt idx="243">
                  <c:v>43817</c:v>
                </c:pt>
                <c:pt idx="244">
                  <c:v>43818</c:v>
                </c:pt>
                <c:pt idx="245">
                  <c:v>43819</c:v>
                </c:pt>
                <c:pt idx="246">
                  <c:v>43822</c:v>
                </c:pt>
                <c:pt idx="247">
                  <c:v>43826</c:v>
                </c:pt>
                <c:pt idx="248">
                  <c:v>43829</c:v>
                </c:pt>
              </c:numCache>
            </c:numRef>
          </c:cat>
          <c:val>
            <c:numRef>
              <c:f>'K3.2 Dôchodkové sporenie'!$I$103:$I$351</c:f>
              <c:numCache>
                <c:formatCode>General</c:formatCode>
                <c:ptCount val="249"/>
                <c:pt idx="0">
                  <c:v>4.7394423830847916E-2</c:v>
                </c:pt>
                <c:pt idx="1">
                  <c:v>4.7011983207373133E-2</c:v>
                </c:pt>
                <c:pt idx="2">
                  <c:v>4.7657324506195455E-2</c:v>
                </c:pt>
                <c:pt idx="3">
                  <c:v>4.7824743682317254E-2</c:v>
                </c:pt>
                <c:pt idx="4">
                  <c:v>4.8028127694567241E-2</c:v>
                </c:pt>
                <c:pt idx="5">
                  <c:v>4.8234718440455786E-2</c:v>
                </c:pt>
                <c:pt idx="6">
                  <c:v>4.8213455387199684E-2</c:v>
                </c:pt>
                <c:pt idx="7">
                  <c:v>4.82622542665209E-2</c:v>
                </c:pt>
                <c:pt idx="8">
                  <c:v>4.8214317446878499E-2</c:v>
                </c:pt>
                <c:pt idx="9">
                  <c:v>4.8539415850262099E-2</c:v>
                </c:pt>
                <c:pt idx="10">
                  <c:v>4.8778650879111388E-2</c:v>
                </c:pt>
                <c:pt idx="11">
                  <c:v>4.8864655396918671E-2</c:v>
                </c:pt>
                <c:pt idx="12">
                  <c:v>4.9305893520799622E-2</c:v>
                </c:pt>
                <c:pt idx="13">
                  <c:v>4.9351417628931846E-2</c:v>
                </c:pt>
                <c:pt idx="14">
                  <c:v>4.9095405982920629E-2</c:v>
                </c:pt>
                <c:pt idx="15">
                  <c:v>4.905265976310362E-2</c:v>
                </c:pt>
                <c:pt idx="16">
                  <c:v>4.9215279043965054E-2</c:v>
                </c:pt>
                <c:pt idx="17">
                  <c:v>4.9478871918425898E-2</c:v>
                </c:pt>
                <c:pt idx="18">
                  <c:v>4.9094758535013494E-2</c:v>
                </c:pt>
                <c:pt idx="19">
                  <c:v>4.9128580693942887E-2</c:v>
                </c:pt>
                <c:pt idx="20">
                  <c:v>4.942531174199867E-2</c:v>
                </c:pt>
                <c:pt idx="21">
                  <c:v>4.9640718034315662E-2</c:v>
                </c:pt>
                <c:pt idx="22">
                  <c:v>4.9674617711688233E-2</c:v>
                </c:pt>
                <c:pt idx="23">
                  <c:v>4.9838833936330748E-2</c:v>
                </c:pt>
                <c:pt idx="24">
                  <c:v>5.0174935138214756E-2</c:v>
                </c:pt>
                <c:pt idx="25">
                  <c:v>5.0214822155558919E-2</c:v>
                </c:pt>
                <c:pt idx="26">
                  <c:v>4.9869240322936811E-2</c:v>
                </c:pt>
                <c:pt idx="27">
                  <c:v>4.9735417641245887E-2</c:v>
                </c:pt>
                <c:pt idx="28">
                  <c:v>4.9941718096332695E-2</c:v>
                </c:pt>
                <c:pt idx="29">
                  <c:v>5.0334584468358069E-2</c:v>
                </c:pt>
                <c:pt idx="30">
                  <c:v>5.044025768922146E-2</c:v>
                </c:pt>
                <c:pt idx="31">
                  <c:v>5.0409172609511554E-2</c:v>
                </c:pt>
                <c:pt idx="32">
                  <c:v>5.0793662274929464E-2</c:v>
                </c:pt>
                <c:pt idx="33">
                  <c:v>5.0779919021827671E-2</c:v>
                </c:pt>
                <c:pt idx="34">
                  <c:v>5.0860277397449687E-2</c:v>
                </c:pt>
                <c:pt idx="35">
                  <c:v>5.0923183181500464E-2</c:v>
                </c:pt>
                <c:pt idx="36">
                  <c:v>5.0812374121499304E-2</c:v>
                </c:pt>
                <c:pt idx="37">
                  <c:v>5.1057199314459401E-2</c:v>
                </c:pt>
                <c:pt idx="38">
                  <c:v>5.1165334749757922E-2</c:v>
                </c:pt>
                <c:pt idx="39">
                  <c:v>5.1145407137777425E-2</c:v>
                </c:pt>
                <c:pt idx="40">
                  <c:v>5.1010733157746922E-2</c:v>
                </c:pt>
                <c:pt idx="41">
                  <c:v>5.0870427234023456E-2</c:v>
                </c:pt>
                <c:pt idx="42">
                  <c:v>5.1045021841599848E-2</c:v>
                </c:pt>
                <c:pt idx="43">
                  <c:v>5.1171447364864002E-2</c:v>
                </c:pt>
                <c:pt idx="44">
                  <c:v>5.1245200450127003E-2</c:v>
                </c:pt>
                <c:pt idx="45">
                  <c:v>5.1179660976272336E-2</c:v>
                </c:pt>
                <c:pt idx="46">
                  <c:v>5.1032303462855082E-2</c:v>
                </c:pt>
                <c:pt idx="47">
                  <c:v>5.0876066614418396E-2</c:v>
                </c:pt>
                <c:pt idx="48">
                  <c:v>5.1213534275448211E-2</c:v>
                </c:pt>
                <c:pt idx="49">
                  <c:v>5.1284744410929638E-2</c:v>
                </c:pt>
                <c:pt idx="50">
                  <c:v>5.1415048822812649E-2</c:v>
                </c:pt>
                <c:pt idx="51">
                  <c:v>5.1480423706350177E-2</c:v>
                </c:pt>
                <c:pt idx="52">
                  <c:v>5.1695860979225232E-2</c:v>
                </c:pt>
                <c:pt idx="53">
                  <c:v>5.1769836555911934E-2</c:v>
                </c:pt>
                <c:pt idx="54">
                  <c:v>5.1872398924597038E-2</c:v>
                </c:pt>
                <c:pt idx="55">
                  <c:v>5.1654673275039399E-2</c:v>
                </c:pt>
                <c:pt idx="56">
                  <c:v>5.1803997516020696E-2</c:v>
                </c:pt>
                <c:pt idx="57">
                  <c:v>5.1499969900930205E-2</c:v>
                </c:pt>
                <c:pt idx="58">
                  <c:v>5.1292693492710303E-2</c:v>
                </c:pt>
                <c:pt idx="59">
                  <c:v>5.1597220549259859E-2</c:v>
                </c:pt>
                <c:pt idx="60">
                  <c:v>5.1602334089864546E-2</c:v>
                </c:pt>
                <c:pt idx="61">
                  <c:v>5.1645757090580557E-2</c:v>
                </c:pt>
                <c:pt idx="62">
                  <c:v>5.1896902759645654E-2</c:v>
                </c:pt>
                <c:pt idx="63">
                  <c:v>5.2279123943705742E-2</c:v>
                </c:pt>
                <c:pt idx="64">
                  <c:v>5.2438608603282442E-2</c:v>
                </c:pt>
                <c:pt idx="65">
                  <c:v>5.2572138810914999E-2</c:v>
                </c:pt>
                <c:pt idx="66">
                  <c:v>5.2632365045988568E-2</c:v>
                </c:pt>
                <c:pt idx="67">
                  <c:v>5.2718594089548793E-2</c:v>
                </c:pt>
                <c:pt idx="68">
                  <c:v>5.2672426363501688E-2</c:v>
                </c:pt>
                <c:pt idx="69">
                  <c:v>5.2513268175066428E-2</c:v>
                </c:pt>
                <c:pt idx="70">
                  <c:v>5.2605948665896303E-2</c:v>
                </c:pt>
                <c:pt idx="71">
                  <c:v>5.2617429174944393E-2</c:v>
                </c:pt>
                <c:pt idx="72">
                  <c:v>5.2644741532569518E-2</c:v>
                </c:pt>
                <c:pt idx="73">
                  <c:v>5.2693887547642843E-2</c:v>
                </c:pt>
                <c:pt idx="74">
                  <c:v>5.2818259312242037E-2</c:v>
                </c:pt>
                <c:pt idx="75">
                  <c:v>5.2835856338096919E-2</c:v>
                </c:pt>
                <c:pt idx="76">
                  <c:v>5.2990121765929689E-2</c:v>
                </c:pt>
                <c:pt idx="77">
                  <c:v>5.320214267100272E-2</c:v>
                </c:pt>
                <c:pt idx="78">
                  <c:v>5.3205073984029662E-2</c:v>
                </c:pt>
                <c:pt idx="79">
                  <c:v>5.3329132553480568E-2</c:v>
                </c:pt>
                <c:pt idx="80">
                  <c:v>5.3418201777213459E-2</c:v>
                </c:pt>
                <c:pt idx="81">
                  <c:v>5.3437505791119361E-2</c:v>
                </c:pt>
                <c:pt idx="82">
                  <c:v>5.3282121245792131E-2</c:v>
                </c:pt>
                <c:pt idx="83">
                  <c:v>5.3050924011403065E-2</c:v>
                </c:pt>
                <c:pt idx="84">
                  <c:v>5.3421967772289455E-2</c:v>
                </c:pt>
                <c:pt idx="85">
                  <c:v>5.3106689442251852E-2</c:v>
                </c:pt>
                <c:pt idx="86">
                  <c:v>5.2539470451771264E-2</c:v>
                </c:pt>
                <c:pt idx="87">
                  <c:v>5.2003612431536131E-2</c:v>
                </c:pt>
                <c:pt idx="88">
                  <c:v>5.1996813046819676E-2</c:v>
                </c:pt>
                <c:pt idx="89">
                  <c:v>5.1391389894785346E-2</c:v>
                </c:pt>
                <c:pt idx="90">
                  <c:v>5.1737078669882461E-2</c:v>
                </c:pt>
                <c:pt idx="91">
                  <c:v>5.1978964945153069E-2</c:v>
                </c:pt>
                <c:pt idx="92">
                  <c:v>5.2318319444818004E-2</c:v>
                </c:pt>
                <c:pt idx="93">
                  <c:v>5.2191091390582277E-2</c:v>
                </c:pt>
                <c:pt idx="94">
                  <c:v>5.1890005225741061E-2</c:v>
                </c:pt>
                <c:pt idx="95">
                  <c:v>5.2107190800959845E-2</c:v>
                </c:pt>
                <c:pt idx="96">
                  <c:v>5.2048108364069298E-2</c:v>
                </c:pt>
                <c:pt idx="97">
                  <c:v>5.1655260179948669E-2</c:v>
                </c:pt>
                <c:pt idx="98">
                  <c:v>5.1663803462654388E-2</c:v>
                </c:pt>
                <c:pt idx="99">
                  <c:v>5.1705698738659316E-2</c:v>
                </c:pt>
                <c:pt idx="100">
                  <c:v>5.161768818922214E-2</c:v>
                </c:pt>
                <c:pt idx="101">
                  <c:v>5.134274739720962E-2</c:v>
                </c:pt>
                <c:pt idx="102">
                  <c:v>5.1518527050164416E-2</c:v>
                </c:pt>
                <c:pt idx="103">
                  <c:v>5.1195530250159528E-2</c:v>
                </c:pt>
                <c:pt idx="104">
                  <c:v>5.1096487325826466E-2</c:v>
                </c:pt>
                <c:pt idx="105">
                  <c:v>5.1378954842706881E-2</c:v>
                </c:pt>
                <c:pt idx="106">
                  <c:v>5.1559127000801536E-2</c:v>
                </c:pt>
                <c:pt idx="107">
                  <c:v>5.167917391793516E-2</c:v>
                </c:pt>
                <c:pt idx="108">
                  <c:v>5.2039599421044601E-2</c:v>
                </c:pt>
                <c:pt idx="109">
                  <c:v>5.2128336766876338E-2</c:v>
                </c:pt>
                <c:pt idx="110">
                  <c:v>5.2245150175886428E-2</c:v>
                </c:pt>
                <c:pt idx="111">
                  <c:v>5.2135325582887297E-2</c:v>
                </c:pt>
                <c:pt idx="112">
                  <c:v>5.229694280150142E-2</c:v>
                </c:pt>
                <c:pt idx="113">
                  <c:v>5.2323976081615528E-2</c:v>
                </c:pt>
                <c:pt idx="114">
                  <c:v>5.2381691906210177E-2</c:v>
                </c:pt>
                <c:pt idx="115">
                  <c:v>5.2981358325314039E-2</c:v>
                </c:pt>
                <c:pt idx="116">
                  <c:v>5.3013993726011538E-2</c:v>
                </c:pt>
                <c:pt idx="117">
                  <c:v>5.3190881948534434E-2</c:v>
                </c:pt>
                <c:pt idx="118">
                  <c:v>5.3121290311225554E-2</c:v>
                </c:pt>
                <c:pt idx="119">
                  <c:v>5.2937352247077629E-2</c:v>
                </c:pt>
                <c:pt idx="120">
                  <c:v>5.2754186377737107E-2</c:v>
                </c:pt>
                <c:pt idx="121">
                  <c:v>5.2711200958654662E-2</c:v>
                </c:pt>
                <c:pt idx="122">
                  <c:v>5.2781703684002153E-2</c:v>
                </c:pt>
                <c:pt idx="123">
                  <c:v>5.2921437380580902E-2</c:v>
                </c:pt>
                <c:pt idx="124">
                  <c:v>5.3329808167040631E-2</c:v>
                </c:pt>
                <c:pt idx="125">
                  <c:v>5.3538964303685585E-2</c:v>
                </c:pt>
                <c:pt idx="126">
                  <c:v>5.3841101777830198E-2</c:v>
                </c:pt>
                <c:pt idx="127">
                  <c:v>5.3922169885353984E-2</c:v>
                </c:pt>
                <c:pt idx="128">
                  <c:v>5.3731529368526883E-2</c:v>
                </c:pt>
                <c:pt idx="129">
                  <c:v>5.3646580582118179E-2</c:v>
                </c:pt>
                <c:pt idx="130">
                  <c:v>5.3704769516737583E-2</c:v>
                </c:pt>
                <c:pt idx="131">
                  <c:v>5.3618698291475989E-2</c:v>
                </c:pt>
                <c:pt idx="132">
                  <c:v>5.3747983197968724E-2</c:v>
                </c:pt>
                <c:pt idx="133">
                  <c:v>5.3803889897401785E-2</c:v>
                </c:pt>
                <c:pt idx="134">
                  <c:v>5.3895902167957026E-2</c:v>
                </c:pt>
                <c:pt idx="135">
                  <c:v>5.3779280573831204E-2</c:v>
                </c:pt>
                <c:pt idx="136">
                  <c:v>5.3725942592643051E-2</c:v>
                </c:pt>
                <c:pt idx="137">
                  <c:v>5.3758576774333107E-2</c:v>
                </c:pt>
                <c:pt idx="138">
                  <c:v>5.3794487027172357E-2</c:v>
                </c:pt>
                <c:pt idx="139">
                  <c:v>5.4082242835931299E-2</c:v>
                </c:pt>
                <c:pt idx="140">
                  <c:v>5.4294311992521854E-2</c:v>
                </c:pt>
                <c:pt idx="141">
                  <c:v>5.4199626612512708E-2</c:v>
                </c:pt>
                <c:pt idx="142">
                  <c:v>5.4275365156390802E-2</c:v>
                </c:pt>
                <c:pt idx="143">
                  <c:v>5.4265574770737429E-2</c:v>
                </c:pt>
                <c:pt idx="144">
                  <c:v>5.3960580681245499E-2</c:v>
                </c:pt>
                <c:pt idx="145">
                  <c:v>5.3836166490954955E-2</c:v>
                </c:pt>
                <c:pt idx="146">
                  <c:v>5.3972178091857483E-2</c:v>
                </c:pt>
                <c:pt idx="147">
                  <c:v>5.3229320014392928E-2</c:v>
                </c:pt>
                <c:pt idx="148">
                  <c:v>5.2192833028487574E-2</c:v>
                </c:pt>
                <c:pt idx="149">
                  <c:v>5.2113624079229273E-2</c:v>
                </c:pt>
                <c:pt idx="150">
                  <c:v>5.2200202954732142E-2</c:v>
                </c:pt>
                <c:pt idx="151">
                  <c:v>5.2780674890680564E-2</c:v>
                </c:pt>
                <c:pt idx="152">
                  <c:v>5.2594874227148466E-2</c:v>
                </c:pt>
                <c:pt idx="153">
                  <c:v>5.2377865945797922E-2</c:v>
                </c:pt>
                <c:pt idx="154">
                  <c:v>5.2638972218386239E-2</c:v>
                </c:pt>
                <c:pt idx="155">
                  <c:v>5.2048525822638553E-2</c:v>
                </c:pt>
                <c:pt idx="156">
                  <c:v>5.2118793090459616E-2</c:v>
                </c:pt>
                <c:pt idx="157">
                  <c:v>5.2684875436328389E-2</c:v>
                </c:pt>
                <c:pt idx="158">
                  <c:v>5.2987874185431293E-2</c:v>
                </c:pt>
                <c:pt idx="159">
                  <c:v>5.294434912090526E-2</c:v>
                </c:pt>
                <c:pt idx="160">
                  <c:v>5.3124888162306753E-2</c:v>
                </c:pt>
                <c:pt idx="161">
                  <c:v>5.3046170025442207E-2</c:v>
                </c:pt>
                <c:pt idx="162">
                  <c:v>5.2582323686110662E-2</c:v>
                </c:pt>
                <c:pt idx="163">
                  <c:v>5.2605337672938846E-2</c:v>
                </c:pt>
                <c:pt idx="164">
                  <c:v>5.271639561222833E-2</c:v>
                </c:pt>
                <c:pt idx="165">
                  <c:v>5.2844454350404212E-2</c:v>
                </c:pt>
                <c:pt idx="166">
                  <c:v>5.3459366975732121E-2</c:v>
                </c:pt>
                <c:pt idx="167">
                  <c:v>5.3631948131004713E-2</c:v>
                </c:pt>
                <c:pt idx="168">
                  <c:v>5.3593851913676174E-2</c:v>
                </c:pt>
                <c:pt idx="169">
                  <c:v>5.3776074763683686E-2</c:v>
                </c:pt>
                <c:pt idx="170">
                  <c:v>5.4051671780331101E-2</c:v>
                </c:pt>
                <c:pt idx="171">
                  <c:v>5.4219923046449986E-2</c:v>
                </c:pt>
                <c:pt idx="172">
                  <c:v>5.4206335048343261E-2</c:v>
                </c:pt>
                <c:pt idx="173">
                  <c:v>5.4122649520909623E-2</c:v>
                </c:pt>
                <c:pt idx="174">
                  <c:v>5.4506395006036629E-2</c:v>
                </c:pt>
                <c:pt idx="175">
                  <c:v>5.4722966039684989E-2</c:v>
                </c:pt>
                <c:pt idx="176">
                  <c:v>5.4477976880726448E-2</c:v>
                </c:pt>
                <c:pt idx="177">
                  <c:v>5.4503294227471313E-2</c:v>
                </c:pt>
                <c:pt idx="178">
                  <c:v>5.4472333837175077E-2</c:v>
                </c:pt>
                <c:pt idx="179">
                  <c:v>5.442658024037432E-2</c:v>
                </c:pt>
                <c:pt idx="180">
                  <c:v>5.4543863325844932E-2</c:v>
                </c:pt>
                <c:pt idx="181">
                  <c:v>5.4590319595299475E-2</c:v>
                </c:pt>
                <c:pt idx="182">
                  <c:v>5.4598967637356985E-2</c:v>
                </c:pt>
                <c:pt idx="183">
                  <c:v>5.4428252118968005E-2</c:v>
                </c:pt>
                <c:pt idx="184">
                  <c:v>5.4411086546725211E-2</c:v>
                </c:pt>
                <c:pt idx="185">
                  <c:v>5.4549278757408878E-2</c:v>
                </c:pt>
                <c:pt idx="186">
                  <c:v>5.4558801686454134E-2</c:v>
                </c:pt>
                <c:pt idx="187">
                  <c:v>5.4685773265229456E-2</c:v>
                </c:pt>
                <c:pt idx="188">
                  <c:v>5.4320844209338047E-2</c:v>
                </c:pt>
                <c:pt idx="189">
                  <c:v>5.3478852282432002E-2</c:v>
                </c:pt>
                <c:pt idx="190">
                  <c:v>5.3528598344068958E-2</c:v>
                </c:pt>
                <c:pt idx="191">
                  <c:v>5.3869522825257372E-2</c:v>
                </c:pt>
                <c:pt idx="192">
                  <c:v>5.3903307925958058E-2</c:v>
                </c:pt>
                <c:pt idx="193">
                  <c:v>5.3519346222771033E-2</c:v>
                </c:pt>
                <c:pt idx="194">
                  <c:v>5.3676619716091951E-2</c:v>
                </c:pt>
                <c:pt idx="195">
                  <c:v>5.3799025858133585E-2</c:v>
                </c:pt>
                <c:pt idx="196">
                  <c:v>5.4319231407188098E-2</c:v>
                </c:pt>
                <c:pt idx="197">
                  <c:v>5.4253532607630744E-2</c:v>
                </c:pt>
                <c:pt idx="198">
                  <c:v>5.4635613316244565E-2</c:v>
                </c:pt>
                <c:pt idx="199">
                  <c:v>5.4594717444066354E-2</c:v>
                </c:pt>
                <c:pt idx="200">
                  <c:v>5.4486785278509316E-2</c:v>
                </c:pt>
                <c:pt idx="201">
                  <c:v>5.4266025550230038E-2</c:v>
                </c:pt>
                <c:pt idx="202">
                  <c:v>5.4384494327570747E-2</c:v>
                </c:pt>
                <c:pt idx="203">
                  <c:v>5.4544273166175439E-2</c:v>
                </c:pt>
                <c:pt idx="204">
                  <c:v>5.4621201884038725E-2</c:v>
                </c:pt>
                <c:pt idx="205">
                  <c:v>5.4752176843414546E-2</c:v>
                </c:pt>
                <c:pt idx="206">
                  <c:v>5.4889844449889966E-2</c:v>
                </c:pt>
                <c:pt idx="207">
                  <c:v>5.5067548058484302E-2</c:v>
                </c:pt>
                <c:pt idx="208">
                  <c:v>5.5013313636938302E-2</c:v>
                </c:pt>
                <c:pt idx="209">
                  <c:v>5.5017313216061389E-2</c:v>
                </c:pt>
                <c:pt idx="210">
                  <c:v>5.4837473438567867E-2</c:v>
                </c:pt>
                <c:pt idx="211">
                  <c:v>5.564217621797201E-2</c:v>
                </c:pt>
                <c:pt idx="212">
                  <c:v>5.5791944034678048E-2</c:v>
                </c:pt>
                <c:pt idx="213">
                  <c:v>5.5885721622153141E-2</c:v>
                </c:pt>
                <c:pt idx="214">
                  <c:v>5.6023660963163982E-2</c:v>
                </c:pt>
                <c:pt idx="215">
                  <c:v>5.6062290812764412E-2</c:v>
                </c:pt>
                <c:pt idx="216">
                  <c:v>5.5936384736559652E-2</c:v>
                </c:pt>
                <c:pt idx="217">
                  <c:v>5.6095047324733367E-2</c:v>
                </c:pt>
                <c:pt idx="218">
                  <c:v>5.6032493409370776E-2</c:v>
                </c:pt>
                <c:pt idx="219">
                  <c:v>5.6003774159563736E-2</c:v>
                </c:pt>
                <c:pt idx="220">
                  <c:v>5.6143881423851447E-2</c:v>
                </c:pt>
                <c:pt idx="221">
                  <c:v>5.6115747860536129E-2</c:v>
                </c:pt>
                <c:pt idx="222">
                  <c:v>5.6033938936998456E-2</c:v>
                </c:pt>
                <c:pt idx="223">
                  <c:v>5.5956794875015391E-2</c:v>
                </c:pt>
                <c:pt idx="224">
                  <c:v>5.5725848377483581E-2</c:v>
                </c:pt>
                <c:pt idx="225">
                  <c:v>5.5921994614984469E-2</c:v>
                </c:pt>
                <c:pt idx="226">
                  <c:v>5.6356504946442627E-2</c:v>
                </c:pt>
                <c:pt idx="227">
                  <c:v>5.6374653958234752E-2</c:v>
                </c:pt>
                <c:pt idx="228">
                  <c:v>5.6530615450464151E-2</c:v>
                </c:pt>
                <c:pt idx="229">
                  <c:v>5.6511631655489517E-2</c:v>
                </c:pt>
                <c:pt idx="230">
                  <c:v>5.6366293989040056E-2</c:v>
                </c:pt>
                <c:pt idx="231">
                  <c:v>5.5846571979283374E-2</c:v>
                </c:pt>
                <c:pt idx="232">
                  <c:v>5.5489557191983507E-2</c:v>
                </c:pt>
                <c:pt idx="233">
                  <c:v>5.5770714263145976E-2</c:v>
                </c:pt>
                <c:pt idx="234">
                  <c:v>5.5748807997885619E-2</c:v>
                </c:pt>
                <c:pt idx="235">
                  <c:v>5.6133397973453326E-2</c:v>
                </c:pt>
                <c:pt idx="236">
                  <c:v>5.6133335045381386E-2</c:v>
                </c:pt>
                <c:pt idx="237">
                  <c:v>5.6050239247988333E-2</c:v>
                </c:pt>
                <c:pt idx="238">
                  <c:v>5.6173829733894745E-2</c:v>
                </c:pt>
                <c:pt idx="239">
                  <c:v>5.6314786099718704E-2</c:v>
                </c:pt>
                <c:pt idx="240">
                  <c:v>5.6466127063020184E-2</c:v>
                </c:pt>
                <c:pt idx="241">
                  <c:v>5.6858914331647588E-2</c:v>
                </c:pt>
                <c:pt idx="242">
                  <c:v>5.6802343998850466E-2</c:v>
                </c:pt>
                <c:pt idx="243">
                  <c:v>5.6874839616522996E-2</c:v>
                </c:pt>
                <c:pt idx="244">
                  <c:v>5.6960159116606623E-2</c:v>
                </c:pt>
                <c:pt idx="245">
                  <c:v>5.7196233440458606E-2</c:v>
                </c:pt>
                <c:pt idx="246">
                  <c:v>5.7274570739202779E-2</c:v>
                </c:pt>
                <c:pt idx="247">
                  <c:v>5.7326688551091999E-2</c:v>
                </c:pt>
                <c:pt idx="248">
                  <c:v>5.7037464128826751E-2</c:v>
                </c:pt>
              </c:numCache>
            </c:numRef>
          </c:val>
          <c:smooth val="0"/>
        </c:ser>
        <c:ser>
          <c:idx val="1"/>
          <c:order val="1"/>
          <c:tx>
            <c:strRef>
              <c:f>'K3.2 Dôchodkové sporenie'!$J$102</c:f>
              <c:strCache>
                <c:ptCount val="1"/>
                <c:pt idx="0">
                  <c:v>Zmiešané d.f.</c:v>
                </c:pt>
              </c:strCache>
            </c:strRef>
          </c:tx>
          <c:spPr>
            <a:ln>
              <a:solidFill>
                <a:schemeClr val="bg1">
                  <a:lumMod val="50000"/>
                </a:schemeClr>
              </a:solidFill>
            </a:ln>
          </c:spPr>
          <c:marker>
            <c:symbol val="none"/>
          </c:marker>
          <c:cat>
            <c:numRef>
              <c:f>'K3.2 Dôchodkové sporenie'!$H$103:$H$351</c:f>
              <c:numCache>
                <c:formatCode>m/d/yyyy</c:formatCode>
                <c:ptCount val="249"/>
                <c:pt idx="0">
                  <c:v>43467</c:v>
                </c:pt>
                <c:pt idx="1">
                  <c:v>43468</c:v>
                </c:pt>
                <c:pt idx="2">
                  <c:v>43469</c:v>
                </c:pt>
                <c:pt idx="3">
                  <c:v>43472</c:v>
                </c:pt>
                <c:pt idx="4">
                  <c:v>43473</c:v>
                </c:pt>
                <c:pt idx="5">
                  <c:v>43474</c:v>
                </c:pt>
                <c:pt idx="6">
                  <c:v>43475</c:v>
                </c:pt>
                <c:pt idx="7">
                  <c:v>43476</c:v>
                </c:pt>
                <c:pt idx="8">
                  <c:v>43479</c:v>
                </c:pt>
                <c:pt idx="9">
                  <c:v>43480</c:v>
                </c:pt>
                <c:pt idx="10">
                  <c:v>43481</c:v>
                </c:pt>
                <c:pt idx="11">
                  <c:v>43482</c:v>
                </c:pt>
                <c:pt idx="12">
                  <c:v>43483</c:v>
                </c:pt>
                <c:pt idx="13">
                  <c:v>43486</c:v>
                </c:pt>
                <c:pt idx="14">
                  <c:v>43487</c:v>
                </c:pt>
                <c:pt idx="15">
                  <c:v>43488</c:v>
                </c:pt>
                <c:pt idx="16">
                  <c:v>43489</c:v>
                </c:pt>
                <c:pt idx="17">
                  <c:v>43490</c:v>
                </c:pt>
                <c:pt idx="18">
                  <c:v>43493</c:v>
                </c:pt>
                <c:pt idx="19">
                  <c:v>43494</c:v>
                </c:pt>
                <c:pt idx="20">
                  <c:v>43495</c:v>
                </c:pt>
                <c:pt idx="21">
                  <c:v>43496</c:v>
                </c:pt>
                <c:pt idx="22">
                  <c:v>43497</c:v>
                </c:pt>
                <c:pt idx="23">
                  <c:v>43500</c:v>
                </c:pt>
                <c:pt idx="24">
                  <c:v>43501</c:v>
                </c:pt>
                <c:pt idx="25">
                  <c:v>43502</c:v>
                </c:pt>
                <c:pt idx="26">
                  <c:v>43503</c:v>
                </c:pt>
                <c:pt idx="27">
                  <c:v>43504</c:v>
                </c:pt>
                <c:pt idx="28">
                  <c:v>43507</c:v>
                </c:pt>
                <c:pt idx="29">
                  <c:v>43508</c:v>
                </c:pt>
                <c:pt idx="30">
                  <c:v>43509</c:v>
                </c:pt>
                <c:pt idx="31">
                  <c:v>43510</c:v>
                </c:pt>
                <c:pt idx="32">
                  <c:v>43511</c:v>
                </c:pt>
                <c:pt idx="33">
                  <c:v>43514</c:v>
                </c:pt>
                <c:pt idx="34">
                  <c:v>43515</c:v>
                </c:pt>
                <c:pt idx="35">
                  <c:v>43516</c:v>
                </c:pt>
                <c:pt idx="36">
                  <c:v>43517</c:v>
                </c:pt>
                <c:pt idx="37">
                  <c:v>43518</c:v>
                </c:pt>
                <c:pt idx="38">
                  <c:v>43521</c:v>
                </c:pt>
                <c:pt idx="39">
                  <c:v>43522</c:v>
                </c:pt>
                <c:pt idx="40">
                  <c:v>43523</c:v>
                </c:pt>
                <c:pt idx="41">
                  <c:v>43524</c:v>
                </c:pt>
                <c:pt idx="42">
                  <c:v>43525</c:v>
                </c:pt>
                <c:pt idx="43">
                  <c:v>43528</c:v>
                </c:pt>
                <c:pt idx="44">
                  <c:v>43529</c:v>
                </c:pt>
                <c:pt idx="45">
                  <c:v>43530</c:v>
                </c:pt>
                <c:pt idx="46">
                  <c:v>43531</c:v>
                </c:pt>
                <c:pt idx="47">
                  <c:v>43532</c:v>
                </c:pt>
                <c:pt idx="48">
                  <c:v>43535</c:v>
                </c:pt>
                <c:pt idx="49">
                  <c:v>43536</c:v>
                </c:pt>
                <c:pt idx="50">
                  <c:v>43537</c:v>
                </c:pt>
                <c:pt idx="51">
                  <c:v>43538</c:v>
                </c:pt>
                <c:pt idx="52">
                  <c:v>43539</c:v>
                </c:pt>
                <c:pt idx="53">
                  <c:v>43542</c:v>
                </c:pt>
                <c:pt idx="54">
                  <c:v>43543</c:v>
                </c:pt>
                <c:pt idx="55">
                  <c:v>43544</c:v>
                </c:pt>
                <c:pt idx="56">
                  <c:v>43545</c:v>
                </c:pt>
                <c:pt idx="57">
                  <c:v>43546</c:v>
                </c:pt>
                <c:pt idx="58">
                  <c:v>43549</c:v>
                </c:pt>
                <c:pt idx="59">
                  <c:v>43550</c:v>
                </c:pt>
                <c:pt idx="60">
                  <c:v>43551</c:v>
                </c:pt>
                <c:pt idx="61">
                  <c:v>43552</c:v>
                </c:pt>
                <c:pt idx="62">
                  <c:v>43553</c:v>
                </c:pt>
                <c:pt idx="63">
                  <c:v>43556</c:v>
                </c:pt>
                <c:pt idx="64">
                  <c:v>43557</c:v>
                </c:pt>
                <c:pt idx="65">
                  <c:v>43558</c:v>
                </c:pt>
                <c:pt idx="66">
                  <c:v>43559</c:v>
                </c:pt>
                <c:pt idx="67">
                  <c:v>43560</c:v>
                </c:pt>
                <c:pt idx="68">
                  <c:v>43563</c:v>
                </c:pt>
                <c:pt idx="69">
                  <c:v>43564</c:v>
                </c:pt>
                <c:pt idx="70">
                  <c:v>43565</c:v>
                </c:pt>
                <c:pt idx="71">
                  <c:v>43566</c:v>
                </c:pt>
                <c:pt idx="72">
                  <c:v>43567</c:v>
                </c:pt>
                <c:pt idx="73">
                  <c:v>43570</c:v>
                </c:pt>
                <c:pt idx="74">
                  <c:v>43571</c:v>
                </c:pt>
                <c:pt idx="75">
                  <c:v>43572</c:v>
                </c:pt>
                <c:pt idx="76">
                  <c:v>43573</c:v>
                </c:pt>
                <c:pt idx="77">
                  <c:v>43578</c:v>
                </c:pt>
                <c:pt idx="78">
                  <c:v>43579</c:v>
                </c:pt>
                <c:pt idx="79">
                  <c:v>43580</c:v>
                </c:pt>
                <c:pt idx="80">
                  <c:v>43581</c:v>
                </c:pt>
                <c:pt idx="81">
                  <c:v>43584</c:v>
                </c:pt>
                <c:pt idx="82">
                  <c:v>43585</c:v>
                </c:pt>
                <c:pt idx="83">
                  <c:v>43587</c:v>
                </c:pt>
                <c:pt idx="84">
                  <c:v>43588</c:v>
                </c:pt>
                <c:pt idx="85">
                  <c:v>43591</c:v>
                </c:pt>
                <c:pt idx="86">
                  <c:v>43592</c:v>
                </c:pt>
                <c:pt idx="87">
                  <c:v>43594</c:v>
                </c:pt>
                <c:pt idx="88">
                  <c:v>43595</c:v>
                </c:pt>
                <c:pt idx="89">
                  <c:v>43598</c:v>
                </c:pt>
                <c:pt idx="90">
                  <c:v>43599</c:v>
                </c:pt>
                <c:pt idx="91">
                  <c:v>43600</c:v>
                </c:pt>
                <c:pt idx="92">
                  <c:v>43601</c:v>
                </c:pt>
                <c:pt idx="93">
                  <c:v>43602</c:v>
                </c:pt>
                <c:pt idx="94">
                  <c:v>43605</c:v>
                </c:pt>
                <c:pt idx="95">
                  <c:v>43606</c:v>
                </c:pt>
                <c:pt idx="96">
                  <c:v>43607</c:v>
                </c:pt>
                <c:pt idx="97">
                  <c:v>43608</c:v>
                </c:pt>
                <c:pt idx="98">
                  <c:v>43609</c:v>
                </c:pt>
                <c:pt idx="99">
                  <c:v>43612</c:v>
                </c:pt>
                <c:pt idx="100">
                  <c:v>43613</c:v>
                </c:pt>
                <c:pt idx="101">
                  <c:v>43614</c:v>
                </c:pt>
                <c:pt idx="102">
                  <c:v>43615</c:v>
                </c:pt>
                <c:pt idx="103">
                  <c:v>43616</c:v>
                </c:pt>
                <c:pt idx="104">
                  <c:v>43619</c:v>
                </c:pt>
                <c:pt idx="105">
                  <c:v>43620</c:v>
                </c:pt>
                <c:pt idx="106">
                  <c:v>43621</c:v>
                </c:pt>
                <c:pt idx="107">
                  <c:v>43622</c:v>
                </c:pt>
                <c:pt idx="108">
                  <c:v>43623</c:v>
                </c:pt>
                <c:pt idx="109">
                  <c:v>43626</c:v>
                </c:pt>
                <c:pt idx="110">
                  <c:v>43627</c:v>
                </c:pt>
                <c:pt idx="111">
                  <c:v>43628</c:v>
                </c:pt>
                <c:pt idx="112">
                  <c:v>43629</c:v>
                </c:pt>
                <c:pt idx="113">
                  <c:v>43630</c:v>
                </c:pt>
                <c:pt idx="114">
                  <c:v>43633</c:v>
                </c:pt>
                <c:pt idx="115">
                  <c:v>43634</c:v>
                </c:pt>
                <c:pt idx="116">
                  <c:v>43635</c:v>
                </c:pt>
                <c:pt idx="117">
                  <c:v>43636</c:v>
                </c:pt>
                <c:pt idx="118">
                  <c:v>43637</c:v>
                </c:pt>
                <c:pt idx="119">
                  <c:v>43640</c:v>
                </c:pt>
                <c:pt idx="120">
                  <c:v>43641</c:v>
                </c:pt>
                <c:pt idx="121">
                  <c:v>43642</c:v>
                </c:pt>
                <c:pt idx="122">
                  <c:v>43643</c:v>
                </c:pt>
                <c:pt idx="123">
                  <c:v>43644</c:v>
                </c:pt>
                <c:pt idx="124">
                  <c:v>43647</c:v>
                </c:pt>
                <c:pt idx="125">
                  <c:v>43648</c:v>
                </c:pt>
                <c:pt idx="126">
                  <c:v>43649</c:v>
                </c:pt>
                <c:pt idx="127">
                  <c:v>43650</c:v>
                </c:pt>
                <c:pt idx="128">
                  <c:v>43654</c:v>
                </c:pt>
                <c:pt idx="129">
                  <c:v>43655</c:v>
                </c:pt>
                <c:pt idx="130">
                  <c:v>43656</c:v>
                </c:pt>
                <c:pt idx="131">
                  <c:v>43657</c:v>
                </c:pt>
                <c:pt idx="132">
                  <c:v>43658</c:v>
                </c:pt>
                <c:pt idx="133">
                  <c:v>43661</c:v>
                </c:pt>
                <c:pt idx="134">
                  <c:v>43662</c:v>
                </c:pt>
                <c:pt idx="135">
                  <c:v>43663</c:v>
                </c:pt>
                <c:pt idx="136">
                  <c:v>43664</c:v>
                </c:pt>
                <c:pt idx="137">
                  <c:v>43665</c:v>
                </c:pt>
                <c:pt idx="138">
                  <c:v>43668</c:v>
                </c:pt>
                <c:pt idx="139">
                  <c:v>43669</c:v>
                </c:pt>
                <c:pt idx="140">
                  <c:v>43670</c:v>
                </c:pt>
                <c:pt idx="141">
                  <c:v>43671</c:v>
                </c:pt>
                <c:pt idx="142">
                  <c:v>43672</c:v>
                </c:pt>
                <c:pt idx="143">
                  <c:v>43675</c:v>
                </c:pt>
                <c:pt idx="144">
                  <c:v>43676</c:v>
                </c:pt>
                <c:pt idx="145">
                  <c:v>43677</c:v>
                </c:pt>
                <c:pt idx="146">
                  <c:v>43678</c:v>
                </c:pt>
                <c:pt idx="147">
                  <c:v>43679</c:v>
                </c:pt>
                <c:pt idx="148">
                  <c:v>43682</c:v>
                </c:pt>
                <c:pt idx="149">
                  <c:v>43683</c:v>
                </c:pt>
                <c:pt idx="150">
                  <c:v>43684</c:v>
                </c:pt>
                <c:pt idx="151">
                  <c:v>43685</c:v>
                </c:pt>
                <c:pt idx="152">
                  <c:v>43686</c:v>
                </c:pt>
                <c:pt idx="153">
                  <c:v>43689</c:v>
                </c:pt>
                <c:pt idx="154">
                  <c:v>43690</c:v>
                </c:pt>
                <c:pt idx="155">
                  <c:v>43691</c:v>
                </c:pt>
                <c:pt idx="156">
                  <c:v>43692</c:v>
                </c:pt>
                <c:pt idx="157">
                  <c:v>43693</c:v>
                </c:pt>
                <c:pt idx="158">
                  <c:v>43696</c:v>
                </c:pt>
                <c:pt idx="159">
                  <c:v>43697</c:v>
                </c:pt>
                <c:pt idx="160">
                  <c:v>43698</c:v>
                </c:pt>
                <c:pt idx="161">
                  <c:v>43699</c:v>
                </c:pt>
                <c:pt idx="162">
                  <c:v>43700</c:v>
                </c:pt>
                <c:pt idx="163">
                  <c:v>43703</c:v>
                </c:pt>
                <c:pt idx="164">
                  <c:v>43704</c:v>
                </c:pt>
                <c:pt idx="165">
                  <c:v>43705</c:v>
                </c:pt>
                <c:pt idx="166">
                  <c:v>43707</c:v>
                </c:pt>
                <c:pt idx="167">
                  <c:v>43710</c:v>
                </c:pt>
                <c:pt idx="168">
                  <c:v>43711</c:v>
                </c:pt>
                <c:pt idx="169">
                  <c:v>43712</c:v>
                </c:pt>
                <c:pt idx="170">
                  <c:v>43713</c:v>
                </c:pt>
                <c:pt idx="171">
                  <c:v>43714</c:v>
                </c:pt>
                <c:pt idx="172">
                  <c:v>43717</c:v>
                </c:pt>
                <c:pt idx="173">
                  <c:v>43718</c:v>
                </c:pt>
                <c:pt idx="174">
                  <c:v>43719</c:v>
                </c:pt>
                <c:pt idx="175">
                  <c:v>43720</c:v>
                </c:pt>
                <c:pt idx="176">
                  <c:v>43721</c:v>
                </c:pt>
                <c:pt idx="177">
                  <c:v>43724</c:v>
                </c:pt>
                <c:pt idx="178">
                  <c:v>43725</c:v>
                </c:pt>
                <c:pt idx="179">
                  <c:v>43726</c:v>
                </c:pt>
                <c:pt idx="180">
                  <c:v>43727</c:v>
                </c:pt>
                <c:pt idx="181">
                  <c:v>43728</c:v>
                </c:pt>
                <c:pt idx="182">
                  <c:v>43731</c:v>
                </c:pt>
                <c:pt idx="183">
                  <c:v>43732</c:v>
                </c:pt>
                <c:pt idx="184">
                  <c:v>43733</c:v>
                </c:pt>
                <c:pt idx="185">
                  <c:v>43734</c:v>
                </c:pt>
                <c:pt idx="186">
                  <c:v>43735</c:v>
                </c:pt>
                <c:pt idx="187">
                  <c:v>43738</c:v>
                </c:pt>
                <c:pt idx="188">
                  <c:v>43739</c:v>
                </c:pt>
                <c:pt idx="189">
                  <c:v>43740</c:v>
                </c:pt>
                <c:pt idx="190">
                  <c:v>43741</c:v>
                </c:pt>
                <c:pt idx="191">
                  <c:v>43742</c:v>
                </c:pt>
                <c:pt idx="192">
                  <c:v>43745</c:v>
                </c:pt>
                <c:pt idx="193">
                  <c:v>43746</c:v>
                </c:pt>
                <c:pt idx="194">
                  <c:v>43747</c:v>
                </c:pt>
                <c:pt idx="195">
                  <c:v>43748</c:v>
                </c:pt>
                <c:pt idx="196">
                  <c:v>43749</c:v>
                </c:pt>
                <c:pt idx="197">
                  <c:v>43752</c:v>
                </c:pt>
                <c:pt idx="198">
                  <c:v>43753</c:v>
                </c:pt>
                <c:pt idx="199">
                  <c:v>43754</c:v>
                </c:pt>
                <c:pt idx="200">
                  <c:v>43755</c:v>
                </c:pt>
                <c:pt idx="201">
                  <c:v>43756</c:v>
                </c:pt>
                <c:pt idx="202">
                  <c:v>43759</c:v>
                </c:pt>
                <c:pt idx="203">
                  <c:v>43760</c:v>
                </c:pt>
                <c:pt idx="204">
                  <c:v>43761</c:v>
                </c:pt>
                <c:pt idx="205">
                  <c:v>43762</c:v>
                </c:pt>
                <c:pt idx="206">
                  <c:v>43763</c:v>
                </c:pt>
                <c:pt idx="207">
                  <c:v>43766</c:v>
                </c:pt>
                <c:pt idx="208">
                  <c:v>43767</c:v>
                </c:pt>
                <c:pt idx="209">
                  <c:v>43768</c:v>
                </c:pt>
                <c:pt idx="210">
                  <c:v>43769</c:v>
                </c:pt>
                <c:pt idx="211">
                  <c:v>43773</c:v>
                </c:pt>
                <c:pt idx="212">
                  <c:v>43774</c:v>
                </c:pt>
                <c:pt idx="213">
                  <c:v>43775</c:v>
                </c:pt>
                <c:pt idx="214">
                  <c:v>43776</c:v>
                </c:pt>
                <c:pt idx="215">
                  <c:v>43777</c:v>
                </c:pt>
                <c:pt idx="216">
                  <c:v>43780</c:v>
                </c:pt>
                <c:pt idx="217">
                  <c:v>43781</c:v>
                </c:pt>
                <c:pt idx="218">
                  <c:v>43782</c:v>
                </c:pt>
                <c:pt idx="219">
                  <c:v>43783</c:v>
                </c:pt>
                <c:pt idx="220">
                  <c:v>43784</c:v>
                </c:pt>
                <c:pt idx="221">
                  <c:v>43787</c:v>
                </c:pt>
                <c:pt idx="222">
                  <c:v>43788</c:v>
                </c:pt>
                <c:pt idx="223">
                  <c:v>43789</c:v>
                </c:pt>
                <c:pt idx="224">
                  <c:v>43790</c:v>
                </c:pt>
                <c:pt idx="225">
                  <c:v>43791</c:v>
                </c:pt>
                <c:pt idx="226">
                  <c:v>43794</c:v>
                </c:pt>
                <c:pt idx="227">
                  <c:v>43795</c:v>
                </c:pt>
                <c:pt idx="228">
                  <c:v>43796</c:v>
                </c:pt>
                <c:pt idx="229">
                  <c:v>43797</c:v>
                </c:pt>
                <c:pt idx="230">
                  <c:v>43798</c:v>
                </c:pt>
                <c:pt idx="231">
                  <c:v>43801</c:v>
                </c:pt>
                <c:pt idx="232">
                  <c:v>43802</c:v>
                </c:pt>
                <c:pt idx="233">
                  <c:v>43803</c:v>
                </c:pt>
                <c:pt idx="234">
                  <c:v>43804</c:v>
                </c:pt>
                <c:pt idx="235">
                  <c:v>43805</c:v>
                </c:pt>
                <c:pt idx="236">
                  <c:v>43808</c:v>
                </c:pt>
                <c:pt idx="237">
                  <c:v>43809</c:v>
                </c:pt>
                <c:pt idx="238">
                  <c:v>43810</c:v>
                </c:pt>
                <c:pt idx="239">
                  <c:v>43811</c:v>
                </c:pt>
                <c:pt idx="240">
                  <c:v>43812</c:v>
                </c:pt>
                <c:pt idx="241">
                  <c:v>43815</c:v>
                </c:pt>
                <c:pt idx="242">
                  <c:v>43816</c:v>
                </c:pt>
                <c:pt idx="243">
                  <c:v>43817</c:v>
                </c:pt>
                <c:pt idx="244">
                  <c:v>43818</c:v>
                </c:pt>
                <c:pt idx="245">
                  <c:v>43819</c:v>
                </c:pt>
                <c:pt idx="246">
                  <c:v>43822</c:v>
                </c:pt>
                <c:pt idx="247">
                  <c:v>43826</c:v>
                </c:pt>
                <c:pt idx="248">
                  <c:v>43829</c:v>
                </c:pt>
              </c:numCache>
            </c:numRef>
          </c:cat>
          <c:val>
            <c:numRef>
              <c:f>'K3.2 Dôchodkové sporenie'!$J$103:$J$351</c:f>
              <c:numCache>
                <c:formatCode>General</c:formatCode>
                <c:ptCount val="249"/>
                <c:pt idx="0">
                  <c:v>4.6611412986927621E-2</c:v>
                </c:pt>
                <c:pt idx="1">
                  <c:v>4.6446795569640986E-2</c:v>
                </c:pt>
                <c:pt idx="2">
                  <c:v>4.6737806685942823E-2</c:v>
                </c:pt>
                <c:pt idx="3">
                  <c:v>4.6815154933237783E-2</c:v>
                </c:pt>
                <c:pt idx="4">
                  <c:v>4.6837070785302921E-2</c:v>
                </c:pt>
                <c:pt idx="5">
                  <c:v>4.6960439178507507E-2</c:v>
                </c:pt>
                <c:pt idx="6">
                  <c:v>4.6973148097643885E-2</c:v>
                </c:pt>
                <c:pt idx="7">
                  <c:v>4.7009362026464087E-2</c:v>
                </c:pt>
                <c:pt idx="8">
                  <c:v>4.6969395715489824E-2</c:v>
                </c:pt>
                <c:pt idx="9">
                  <c:v>4.7161040246450632E-2</c:v>
                </c:pt>
                <c:pt idx="10">
                  <c:v>4.736875793583542E-2</c:v>
                </c:pt>
                <c:pt idx="11">
                  <c:v>4.7371182412161421E-2</c:v>
                </c:pt>
                <c:pt idx="12">
                  <c:v>4.758359999537299E-2</c:v>
                </c:pt>
                <c:pt idx="13">
                  <c:v>4.7532228980007911E-2</c:v>
                </c:pt>
                <c:pt idx="14">
                  <c:v>4.7462787717750976E-2</c:v>
                </c:pt>
                <c:pt idx="15">
                  <c:v>4.7471299583390844E-2</c:v>
                </c:pt>
                <c:pt idx="16">
                  <c:v>4.760034157780977E-2</c:v>
                </c:pt>
                <c:pt idx="17">
                  <c:v>4.7737427694085142E-2</c:v>
                </c:pt>
                <c:pt idx="18">
                  <c:v>4.754891317919327E-2</c:v>
                </c:pt>
                <c:pt idx="19">
                  <c:v>4.7614658235158355E-2</c:v>
                </c:pt>
                <c:pt idx="20">
                  <c:v>4.7731896421866933E-2</c:v>
                </c:pt>
                <c:pt idx="21">
                  <c:v>4.7888080180745307E-2</c:v>
                </c:pt>
                <c:pt idx="22">
                  <c:v>4.7791155455895309E-2</c:v>
                </c:pt>
                <c:pt idx="23">
                  <c:v>4.7869807793479872E-2</c:v>
                </c:pt>
                <c:pt idx="24">
                  <c:v>4.8063885191625411E-2</c:v>
                </c:pt>
                <c:pt idx="25">
                  <c:v>4.8076869840832336E-2</c:v>
                </c:pt>
                <c:pt idx="26">
                  <c:v>4.7840268575147407E-2</c:v>
                </c:pt>
                <c:pt idx="27">
                  <c:v>4.7800116560100185E-2</c:v>
                </c:pt>
                <c:pt idx="28">
                  <c:v>4.7908833142355688E-2</c:v>
                </c:pt>
                <c:pt idx="29">
                  <c:v>4.8086696934503667E-2</c:v>
                </c:pt>
                <c:pt idx="30">
                  <c:v>4.8101436543105301E-2</c:v>
                </c:pt>
                <c:pt idx="31">
                  <c:v>4.8042575468817565E-2</c:v>
                </c:pt>
                <c:pt idx="32">
                  <c:v>4.8287038273568152E-2</c:v>
                </c:pt>
                <c:pt idx="33">
                  <c:v>4.8302270428445843E-2</c:v>
                </c:pt>
                <c:pt idx="34">
                  <c:v>4.8342932202361126E-2</c:v>
                </c:pt>
                <c:pt idx="35">
                  <c:v>4.8402060238553417E-2</c:v>
                </c:pt>
                <c:pt idx="36">
                  <c:v>4.8299184535549079E-2</c:v>
                </c:pt>
                <c:pt idx="37">
                  <c:v>4.8449901668548997E-2</c:v>
                </c:pt>
                <c:pt idx="38">
                  <c:v>4.8562539311775288E-2</c:v>
                </c:pt>
                <c:pt idx="39">
                  <c:v>4.8543628093519496E-2</c:v>
                </c:pt>
                <c:pt idx="40">
                  <c:v>4.8449612393604506E-2</c:v>
                </c:pt>
                <c:pt idx="41">
                  <c:v>4.8411948914061628E-2</c:v>
                </c:pt>
                <c:pt idx="42">
                  <c:v>4.8403385629042395E-2</c:v>
                </c:pt>
                <c:pt idx="43">
                  <c:v>4.8495071551909394E-2</c:v>
                </c:pt>
                <c:pt idx="44">
                  <c:v>4.8578353864679957E-2</c:v>
                </c:pt>
                <c:pt idx="45">
                  <c:v>4.8592506114681487E-2</c:v>
                </c:pt>
                <c:pt idx="46">
                  <c:v>4.855448146930666E-2</c:v>
                </c:pt>
                <c:pt idx="47">
                  <c:v>4.8414959772631154E-2</c:v>
                </c:pt>
                <c:pt idx="48">
                  <c:v>4.859820641115916E-2</c:v>
                </c:pt>
                <c:pt idx="49">
                  <c:v>4.8620858349513844E-2</c:v>
                </c:pt>
                <c:pt idx="50">
                  <c:v>4.8714891750251219E-2</c:v>
                </c:pt>
                <c:pt idx="51">
                  <c:v>4.874395483567838E-2</c:v>
                </c:pt>
                <c:pt idx="52">
                  <c:v>4.8875228102030766E-2</c:v>
                </c:pt>
                <c:pt idx="53">
                  <c:v>4.8984933079224593E-2</c:v>
                </c:pt>
                <c:pt idx="54">
                  <c:v>4.9025363654984257E-2</c:v>
                </c:pt>
                <c:pt idx="55">
                  <c:v>4.8930444989585285E-2</c:v>
                </c:pt>
                <c:pt idx="56">
                  <c:v>4.903886877642942E-2</c:v>
                </c:pt>
                <c:pt idx="57">
                  <c:v>4.8886089231433102E-2</c:v>
                </c:pt>
                <c:pt idx="58">
                  <c:v>4.8836291882961777E-2</c:v>
                </c:pt>
                <c:pt idx="59">
                  <c:v>4.8921739578958894E-2</c:v>
                </c:pt>
                <c:pt idx="60">
                  <c:v>4.8949964549208393E-2</c:v>
                </c:pt>
                <c:pt idx="61">
                  <c:v>4.8941582576536871E-2</c:v>
                </c:pt>
                <c:pt idx="62">
                  <c:v>4.9047381641996735E-2</c:v>
                </c:pt>
                <c:pt idx="63">
                  <c:v>4.92280315581482E-2</c:v>
                </c:pt>
                <c:pt idx="64">
                  <c:v>4.933575470771074E-2</c:v>
                </c:pt>
                <c:pt idx="65">
                  <c:v>4.9435270858747778E-2</c:v>
                </c:pt>
                <c:pt idx="66">
                  <c:v>4.9429036019451318E-2</c:v>
                </c:pt>
                <c:pt idx="67">
                  <c:v>4.9457598439975207E-2</c:v>
                </c:pt>
                <c:pt idx="68">
                  <c:v>4.9440152091825382E-2</c:v>
                </c:pt>
                <c:pt idx="69">
                  <c:v>4.9429900174180946E-2</c:v>
                </c:pt>
                <c:pt idx="70">
                  <c:v>4.9541269589223273E-2</c:v>
                </c:pt>
                <c:pt idx="71">
                  <c:v>4.9538500968807235E-2</c:v>
                </c:pt>
                <c:pt idx="72">
                  <c:v>4.9549942818615765E-2</c:v>
                </c:pt>
                <c:pt idx="73">
                  <c:v>4.9548101929709168E-2</c:v>
                </c:pt>
                <c:pt idx="74">
                  <c:v>4.9601759348850916E-2</c:v>
                </c:pt>
                <c:pt idx="75">
                  <c:v>4.9592857074531684E-2</c:v>
                </c:pt>
                <c:pt idx="76">
                  <c:v>4.9690554038565315E-2</c:v>
                </c:pt>
                <c:pt idx="77">
                  <c:v>4.9705039623927603E-2</c:v>
                </c:pt>
                <c:pt idx="78">
                  <c:v>4.9721340824085421E-2</c:v>
                </c:pt>
                <c:pt idx="79">
                  <c:v>4.9720076818166065E-2</c:v>
                </c:pt>
                <c:pt idx="80">
                  <c:v>4.9818188379391178E-2</c:v>
                </c:pt>
                <c:pt idx="81">
                  <c:v>4.9810625028693822E-2</c:v>
                </c:pt>
                <c:pt idx="82">
                  <c:v>4.9717754410484968E-2</c:v>
                </c:pt>
                <c:pt idx="83">
                  <c:v>4.965524735932017E-2</c:v>
                </c:pt>
                <c:pt idx="84">
                  <c:v>4.9799769020785818E-2</c:v>
                </c:pt>
                <c:pt idx="85">
                  <c:v>4.956651367177093E-2</c:v>
                </c:pt>
                <c:pt idx="86">
                  <c:v>4.9324394026153143E-2</c:v>
                </c:pt>
                <c:pt idx="87">
                  <c:v>4.8923466243104903E-2</c:v>
                </c:pt>
                <c:pt idx="88">
                  <c:v>4.8946637676510724E-2</c:v>
                </c:pt>
                <c:pt idx="89">
                  <c:v>4.8696483495062684E-2</c:v>
                </c:pt>
                <c:pt idx="90">
                  <c:v>4.8877948473831236E-2</c:v>
                </c:pt>
                <c:pt idx="91">
                  <c:v>4.8949056322287979E-2</c:v>
                </c:pt>
                <c:pt idx="92">
                  <c:v>4.914521133221067E-2</c:v>
                </c:pt>
                <c:pt idx="93">
                  <c:v>4.9034715896100999E-2</c:v>
                </c:pt>
                <c:pt idx="94">
                  <c:v>4.8890223443349388E-2</c:v>
                </c:pt>
                <c:pt idx="95">
                  <c:v>4.899206574130887E-2</c:v>
                </c:pt>
                <c:pt idx="96">
                  <c:v>4.900607599777345E-2</c:v>
                </c:pt>
                <c:pt idx="97">
                  <c:v>4.8814838461622712E-2</c:v>
                </c:pt>
                <c:pt idx="98">
                  <c:v>4.888879492540605E-2</c:v>
                </c:pt>
                <c:pt idx="99">
                  <c:v>4.8929238397178575E-2</c:v>
                </c:pt>
                <c:pt idx="100">
                  <c:v>4.8925767882333993E-2</c:v>
                </c:pt>
                <c:pt idx="101">
                  <c:v>4.8838190988688357E-2</c:v>
                </c:pt>
                <c:pt idx="102">
                  <c:v>4.8980065708583535E-2</c:v>
                </c:pt>
                <c:pt idx="103">
                  <c:v>4.8948280916572107E-2</c:v>
                </c:pt>
                <c:pt idx="104">
                  <c:v>4.8971894900937014E-2</c:v>
                </c:pt>
                <c:pt idx="105">
                  <c:v>4.9131940090692432E-2</c:v>
                </c:pt>
                <c:pt idx="106">
                  <c:v>4.9216626390709874E-2</c:v>
                </c:pt>
                <c:pt idx="107">
                  <c:v>4.9305208420170749E-2</c:v>
                </c:pt>
                <c:pt idx="108">
                  <c:v>4.9537520163082938E-2</c:v>
                </c:pt>
                <c:pt idx="109">
                  <c:v>4.9562358224579516E-2</c:v>
                </c:pt>
                <c:pt idx="110">
                  <c:v>4.9658281428097389E-2</c:v>
                </c:pt>
                <c:pt idx="111">
                  <c:v>4.9537964848663851E-2</c:v>
                </c:pt>
                <c:pt idx="112">
                  <c:v>4.9638730396326991E-2</c:v>
                </c:pt>
                <c:pt idx="113">
                  <c:v>4.9687843784593122E-2</c:v>
                </c:pt>
                <c:pt idx="114">
                  <c:v>4.9698170407769929E-2</c:v>
                </c:pt>
                <c:pt idx="115">
                  <c:v>5.0097423777646345E-2</c:v>
                </c:pt>
                <c:pt idx="116">
                  <c:v>5.0144247244045967E-2</c:v>
                </c:pt>
                <c:pt idx="117">
                  <c:v>5.0291010893363595E-2</c:v>
                </c:pt>
                <c:pt idx="118">
                  <c:v>5.0184969101850663E-2</c:v>
                </c:pt>
                <c:pt idx="119">
                  <c:v>5.01608298093002E-2</c:v>
                </c:pt>
                <c:pt idx="120">
                  <c:v>5.0057844964558944E-2</c:v>
                </c:pt>
                <c:pt idx="121">
                  <c:v>5.0039645869227094E-2</c:v>
                </c:pt>
                <c:pt idx="122">
                  <c:v>5.0145547069678519E-2</c:v>
                </c:pt>
                <c:pt idx="123">
                  <c:v>5.0213845624888634E-2</c:v>
                </c:pt>
                <c:pt idx="124">
                  <c:v>5.042191681764973E-2</c:v>
                </c:pt>
                <c:pt idx="125">
                  <c:v>5.053209273703347E-2</c:v>
                </c:pt>
                <c:pt idx="126">
                  <c:v>5.0778458173001945E-2</c:v>
                </c:pt>
                <c:pt idx="127">
                  <c:v>5.0885717932072562E-2</c:v>
                </c:pt>
                <c:pt idx="128">
                  <c:v>5.0678742912460606E-2</c:v>
                </c:pt>
                <c:pt idx="129">
                  <c:v>5.0603481051020228E-2</c:v>
                </c:pt>
                <c:pt idx="130">
                  <c:v>5.0614129471422416E-2</c:v>
                </c:pt>
                <c:pt idx="131">
                  <c:v>5.0551879828000044E-2</c:v>
                </c:pt>
                <c:pt idx="132">
                  <c:v>5.0579923221119781E-2</c:v>
                </c:pt>
                <c:pt idx="133">
                  <c:v>5.0659610138196795E-2</c:v>
                </c:pt>
                <c:pt idx="134">
                  <c:v>5.0745161556590326E-2</c:v>
                </c:pt>
                <c:pt idx="135">
                  <c:v>5.0726619850854096E-2</c:v>
                </c:pt>
                <c:pt idx="136">
                  <c:v>5.0762649355377928E-2</c:v>
                </c:pt>
                <c:pt idx="137">
                  <c:v>5.0824704380697312E-2</c:v>
                </c:pt>
                <c:pt idx="138">
                  <c:v>5.0800099760459225E-2</c:v>
                </c:pt>
                <c:pt idx="139">
                  <c:v>5.0952064656385715E-2</c:v>
                </c:pt>
                <c:pt idx="140">
                  <c:v>5.1066774828732578E-2</c:v>
                </c:pt>
                <c:pt idx="141">
                  <c:v>5.0992276254193551E-2</c:v>
                </c:pt>
                <c:pt idx="142">
                  <c:v>5.1005445553368077E-2</c:v>
                </c:pt>
                <c:pt idx="143">
                  <c:v>5.097445705198636E-2</c:v>
                </c:pt>
                <c:pt idx="144">
                  <c:v>5.0795905662929887E-2</c:v>
                </c:pt>
                <c:pt idx="145">
                  <c:v>5.0836182351263796E-2</c:v>
                </c:pt>
                <c:pt idx="146">
                  <c:v>5.0861541506821227E-2</c:v>
                </c:pt>
                <c:pt idx="147">
                  <c:v>5.0425929536022145E-2</c:v>
                </c:pt>
                <c:pt idx="148">
                  <c:v>4.9916935080114133E-2</c:v>
                </c:pt>
                <c:pt idx="149">
                  <c:v>4.9912566927925513E-2</c:v>
                </c:pt>
                <c:pt idx="150">
                  <c:v>5.00441738674227E-2</c:v>
                </c:pt>
                <c:pt idx="151">
                  <c:v>5.0370085741690558E-2</c:v>
                </c:pt>
                <c:pt idx="152">
                  <c:v>5.0187899665144045E-2</c:v>
                </c:pt>
                <c:pt idx="153">
                  <c:v>5.0101732340198171E-2</c:v>
                </c:pt>
                <c:pt idx="154">
                  <c:v>5.0314733069404073E-2</c:v>
                </c:pt>
                <c:pt idx="155">
                  <c:v>5.0036968416672281E-2</c:v>
                </c:pt>
                <c:pt idx="156">
                  <c:v>5.014203345188329E-2</c:v>
                </c:pt>
                <c:pt idx="157">
                  <c:v>5.0471881084676318E-2</c:v>
                </c:pt>
                <c:pt idx="158">
                  <c:v>5.0542086819150844E-2</c:v>
                </c:pt>
                <c:pt idx="159">
                  <c:v>5.0563299060655015E-2</c:v>
                </c:pt>
                <c:pt idx="160">
                  <c:v>5.0611141047041598E-2</c:v>
                </c:pt>
                <c:pt idx="161">
                  <c:v>5.0497126536759397E-2</c:v>
                </c:pt>
                <c:pt idx="162">
                  <c:v>5.0286164727135617E-2</c:v>
                </c:pt>
                <c:pt idx="163">
                  <c:v>5.0330147650567064E-2</c:v>
                </c:pt>
                <c:pt idx="164">
                  <c:v>5.0470767088394118E-2</c:v>
                </c:pt>
                <c:pt idx="165">
                  <c:v>5.0470174868453621E-2</c:v>
                </c:pt>
                <c:pt idx="166">
                  <c:v>5.0818380159992516E-2</c:v>
                </c:pt>
                <c:pt idx="167">
                  <c:v>5.0855887469453617E-2</c:v>
                </c:pt>
                <c:pt idx="168">
                  <c:v>5.0867570325211581E-2</c:v>
                </c:pt>
                <c:pt idx="169">
                  <c:v>5.0979427482093317E-2</c:v>
                </c:pt>
                <c:pt idx="170">
                  <c:v>5.101144092387605E-2</c:v>
                </c:pt>
                <c:pt idx="171">
                  <c:v>5.1107247349608399E-2</c:v>
                </c:pt>
                <c:pt idx="172">
                  <c:v>5.110132598348488E-2</c:v>
                </c:pt>
                <c:pt idx="173">
                  <c:v>5.0996533769352009E-2</c:v>
                </c:pt>
                <c:pt idx="174">
                  <c:v>5.1196662085419231E-2</c:v>
                </c:pt>
                <c:pt idx="175">
                  <c:v>5.1295418409364545E-2</c:v>
                </c:pt>
                <c:pt idx="176">
                  <c:v>5.1174311751685866E-2</c:v>
                </c:pt>
                <c:pt idx="177">
                  <c:v>5.1225785907533614E-2</c:v>
                </c:pt>
                <c:pt idx="178">
                  <c:v>5.1130014169137775E-2</c:v>
                </c:pt>
                <c:pt idx="179">
                  <c:v>5.1151486087448121E-2</c:v>
                </c:pt>
                <c:pt idx="180">
                  <c:v>5.1279203971793752E-2</c:v>
                </c:pt>
                <c:pt idx="181">
                  <c:v>5.1315491575555754E-2</c:v>
                </c:pt>
                <c:pt idx="182">
                  <c:v>5.1290677402668926E-2</c:v>
                </c:pt>
                <c:pt idx="183">
                  <c:v>5.1317333269344713E-2</c:v>
                </c:pt>
                <c:pt idx="184">
                  <c:v>5.1206430471275453E-2</c:v>
                </c:pt>
                <c:pt idx="185">
                  <c:v>5.1280327757385856E-2</c:v>
                </c:pt>
                <c:pt idx="186">
                  <c:v>5.1306385865586751E-2</c:v>
                </c:pt>
                <c:pt idx="187">
                  <c:v>5.130724463207572E-2</c:v>
                </c:pt>
                <c:pt idx="188">
                  <c:v>5.1108142427020394E-2</c:v>
                </c:pt>
                <c:pt idx="189">
                  <c:v>5.0637666222080796E-2</c:v>
                </c:pt>
                <c:pt idx="190">
                  <c:v>5.0713483094762195E-2</c:v>
                </c:pt>
                <c:pt idx="191">
                  <c:v>5.0956597378613265E-2</c:v>
                </c:pt>
                <c:pt idx="192">
                  <c:v>5.0942447037216357E-2</c:v>
                </c:pt>
                <c:pt idx="193">
                  <c:v>5.0757781403053252E-2</c:v>
                </c:pt>
                <c:pt idx="194">
                  <c:v>5.0808756528785977E-2</c:v>
                </c:pt>
                <c:pt idx="195">
                  <c:v>5.0812356905652306E-2</c:v>
                </c:pt>
                <c:pt idx="196">
                  <c:v>5.1148487235513358E-2</c:v>
                </c:pt>
                <c:pt idx="197">
                  <c:v>5.1101627915903738E-2</c:v>
                </c:pt>
                <c:pt idx="198">
                  <c:v>5.1257226586344094E-2</c:v>
                </c:pt>
                <c:pt idx="199">
                  <c:v>5.1225785425974599E-2</c:v>
                </c:pt>
                <c:pt idx="200">
                  <c:v>5.1256486591097196E-2</c:v>
                </c:pt>
                <c:pt idx="201">
                  <c:v>5.1136927764073047E-2</c:v>
                </c:pt>
                <c:pt idx="202">
                  <c:v>5.1207930684494467E-2</c:v>
                </c:pt>
                <c:pt idx="203">
                  <c:v>5.1327434636546806E-2</c:v>
                </c:pt>
                <c:pt idx="204">
                  <c:v>5.1390618754192048E-2</c:v>
                </c:pt>
                <c:pt idx="205">
                  <c:v>5.1481371201369884E-2</c:v>
                </c:pt>
                <c:pt idx="206">
                  <c:v>5.144437956691765E-2</c:v>
                </c:pt>
                <c:pt idx="207">
                  <c:v>5.149522555332018E-2</c:v>
                </c:pt>
                <c:pt idx="208">
                  <c:v>5.1517822490471731E-2</c:v>
                </c:pt>
                <c:pt idx="209">
                  <c:v>5.1506198418148595E-2</c:v>
                </c:pt>
                <c:pt idx="210">
                  <c:v>5.1416237778869979E-2</c:v>
                </c:pt>
                <c:pt idx="211">
                  <c:v>5.1721690831995668E-2</c:v>
                </c:pt>
                <c:pt idx="212">
                  <c:v>5.1765909223085403E-2</c:v>
                </c:pt>
                <c:pt idx="213">
                  <c:v>5.1792249702744785E-2</c:v>
                </c:pt>
                <c:pt idx="214">
                  <c:v>5.1791892247129205E-2</c:v>
                </c:pt>
                <c:pt idx="215">
                  <c:v>5.1716927075481388E-2</c:v>
                </c:pt>
                <c:pt idx="216">
                  <c:v>5.1618781925122446E-2</c:v>
                </c:pt>
                <c:pt idx="217">
                  <c:v>5.1694960649797242E-2</c:v>
                </c:pt>
                <c:pt idx="218">
                  <c:v>5.1645418671290196E-2</c:v>
                </c:pt>
                <c:pt idx="219">
                  <c:v>5.1660393919767414E-2</c:v>
                </c:pt>
                <c:pt idx="220">
                  <c:v>5.1730930337222265E-2</c:v>
                </c:pt>
                <c:pt idx="221">
                  <c:v>5.1711836378222548E-2</c:v>
                </c:pt>
                <c:pt idx="222">
                  <c:v>5.1676635979545485E-2</c:v>
                </c:pt>
                <c:pt idx="223">
                  <c:v>5.1650329592518064E-2</c:v>
                </c:pt>
                <c:pt idx="224">
                  <c:v>5.1474253763631538E-2</c:v>
                </c:pt>
                <c:pt idx="225">
                  <c:v>5.160873741267525E-2</c:v>
                </c:pt>
                <c:pt idx="226">
                  <c:v>5.1800681864130532E-2</c:v>
                </c:pt>
                <c:pt idx="227">
                  <c:v>5.1812357395616591E-2</c:v>
                </c:pt>
                <c:pt idx="228">
                  <c:v>5.187509204518731E-2</c:v>
                </c:pt>
                <c:pt idx="229">
                  <c:v>5.1832278641456793E-2</c:v>
                </c:pt>
                <c:pt idx="230">
                  <c:v>5.1741024218500561E-2</c:v>
                </c:pt>
                <c:pt idx="231">
                  <c:v>5.1432442325859626E-2</c:v>
                </c:pt>
                <c:pt idx="232">
                  <c:v>5.1316056937937629E-2</c:v>
                </c:pt>
                <c:pt idx="233">
                  <c:v>5.1485985428014226E-2</c:v>
                </c:pt>
                <c:pt idx="234">
                  <c:v>5.1452103350919452E-2</c:v>
                </c:pt>
                <c:pt idx="235">
                  <c:v>5.1640110760932105E-2</c:v>
                </c:pt>
                <c:pt idx="236">
                  <c:v>5.1611935556587225E-2</c:v>
                </c:pt>
                <c:pt idx="237">
                  <c:v>5.1550876574062265E-2</c:v>
                </c:pt>
                <c:pt idx="238">
                  <c:v>5.1645329879248053E-2</c:v>
                </c:pt>
                <c:pt idx="239">
                  <c:v>5.1753557878650998E-2</c:v>
                </c:pt>
                <c:pt idx="240">
                  <c:v>5.185024285638664E-2</c:v>
                </c:pt>
                <c:pt idx="241">
                  <c:v>5.204355132895698E-2</c:v>
                </c:pt>
                <c:pt idx="242">
                  <c:v>5.2022519417692162E-2</c:v>
                </c:pt>
                <c:pt idx="243">
                  <c:v>5.2021881940894361E-2</c:v>
                </c:pt>
                <c:pt idx="244">
                  <c:v>5.2070231148847526E-2</c:v>
                </c:pt>
                <c:pt idx="245">
                  <c:v>5.2196800488549987E-2</c:v>
                </c:pt>
                <c:pt idx="246">
                  <c:v>5.2213081454547054E-2</c:v>
                </c:pt>
                <c:pt idx="247">
                  <c:v>5.2269982700692025E-2</c:v>
                </c:pt>
                <c:pt idx="248">
                  <c:v>5.2136197213512162E-2</c:v>
                </c:pt>
              </c:numCache>
            </c:numRef>
          </c:val>
          <c:smooth val="0"/>
        </c:ser>
        <c:ser>
          <c:idx val="2"/>
          <c:order val="2"/>
          <c:tx>
            <c:strRef>
              <c:f>'K3.2 Dôchodkové sporenie'!$K$102</c:f>
              <c:strCache>
                <c:ptCount val="1"/>
                <c:pt idx="0">
                  <c:v>Dlhopisové d.f.</c:v>
                </c:pt>
              </c:strCache>
            </c:strRef>
          </c:tx>
          <c:spPr>
            <a:ln>
              <a:solidFill>
                <a:srgbClr val="E02C64"/>
              </a:solidFill>
            </a:ln>
          </c:spPr>
          <c:marker>
            <c:symbol val="none"/>
          </c:marker>
          <c:cat>
            <c:numRef>
              <c:f>'K3.2 Dôchodkové sporenie'!$H$103:$H$351</c:f>
              <c:numCache>
                <c:formatCode>m/d/yyyy</c:formatCode>
                <c:ptCount val="249"/>
                <c:pt idx="0">
                  <c:v>43467</c:v>
                </c:pt>
                <c:pt idx="1">
                  <c:v>43468</c:v>
                </c:pt>
                <c:pt idx="2">
                  <c:v>43469</c:v>
                </c:pt>
                <c:pt idx="3">
                  <c:v>43472</c:v>
                </c:pt>
                <c:pt idx="4">
                  <c:v>43473</c:v>
                </c:pt>
                <c:pt idx="5">
                  <c:v>43474</c:v>
                </c:pt>
                <c:pt idx="6">
                  <c:v>43475</c:v>
                </c:pt>
                <c:pt idx="7">
                  <c:v>43476</c:v>
                </c:pt>
                <c:pt idx="8">
                  <c:v>43479</c:v>
                </c:pt>
                <c:pt idx="9">
                  <c:v>43480</c:v>
                </c:pt>
                <c:pt idx="10">
                  <c:v>43481</c:v>
                </c:pt>
                <c:pt idx="11">
                  <c:v>43482</c:v>
                </c:pt>
                <c:pt idx="12">
                  <c:v>43483</c:v>
                </c:pt>
                <c:pt idx="13">
                  <c:v>43486</c:v>
                </c:pt>
                <c:pt idx="14">
                  <c:v>43487</c:v>
                </c:pt>
                <c:pt idx="15">
                  <c:v>43488</c:v>
                </c:pt>
                <c:pt idx="16">
                  <c:v>43489</c:v>
                </c:pt>
                <c:pt idx="17">
                  <c:v>43490</c:v>
                </c:pt>
                <c:pt idx="18">
                  <c:v>43493</c:v>
                </c:pt>
                <c:pt idx="19">
                  <c:v>43494</c:v>
                </c:pt>
                <c:pt idx="20">
                  <c:v>43495</c:v>
                </c:pt>
                <c:pt idx="21">
                  <c:v>43496</c:v>
                </c:pt>
                <c:pt idx="22">
                  <c:v>43497</c:v>
                </c:pt>
                <c:pt idx="23">
                  <c:v>43500</c:v>
                </c:pt>
                <c:pt idx="24">
                  <c:v>43501</c:v>
                </c:pt>
                <c:pt idx="25">
                  <c:v>43502</c:v>
                </c:pt>
                <c:pt idx="26">
                  <c:v>43503</c:v>
                </c:pt>
                <c:pt idx="27">
                  <c:v>43504</c:v>
                </c:pt>
                <c:pt idx="28">
                  <c:v>43507</c:v>
                </c:pt>
                <c:pt idx="29">
                  <c:v>43508</c:v>
                </c:pt>
                <c:pt idx="30">
                  <c:v>43509</c:v>
                </c:pt>
                <c:pt idx="31">
                  <c:v>43510</c:v>
                </c:pt>
                <c:pt idx="32">
                  <c:v>43511</c:v>
                </c:pt>
                <c:pt idx="33">
                  <c:v>43514</c:v>
                </c:pt>
                <c:pt idx="34">
                  <c:v>43515</c:v>
                </c:pt>
                <c:pt idx="35">
                  <c:v>43516</c:v>
                </c:pt>
                <c:pt idx="36">
                  <c:v>43517</c:v>
                </c:pt>
                <c:pt idx="37">
                  <c:v>43518</c:v>
                </c:pt>
                <c:pt idx="38">
                  <c:v>43521</c:v>
                </c:pt>
                <c:pt idx="39">
                  <c:v>43522</c:v>
                </c:pt>
                <c:pt idx="40">
                  <c:v>43523</c:v>
                </c:pt>
                <c:pt idx="41">
                  <c:v>43524</c:v>
                </c:pt>
                <c:pt idx="42">
                  <c:v>43525</c:v>
                </c:pt>
                <c:pt idx="43">
                  <c:v>43528</c:v>
                </c:pt>
                <c:pt idx="44">
                  <c:v>43529</c:v>
                </c:pt>
                <c:pt idx="45">
                  <c:v>43530</c:v>
                </c:pt>
                <c:pt idx="46">
                  <c:v>43531</c:v>
                </c:pt>
                <c:pt idx="47">
                  <c:v>43532</c:v>
                </c:pt>
                <c:pt idx="48">
                  <c:v>43535</c:v>
                </c:pt>
                <c:pt idx="49">
                  <c:v>43536</c:v>
                </c:pt>
                <c:pt idx="50">
                  <c:v>43537</c:v>
                </c:pt>
                <c:pt idx="51">
                  <c:v>43538</c:v>
                </c:pt>
                <c:pt idx="52">
                  <c:v>43539</c:v>
                </c:pt>
                <c:pt idx="53">
                  <c:v>43542</c:v>
                </c:pt>
                <c:pt idx="54">
                  <c:v>43543</c:v>
                </c:pt>
                <c:pt idx="55">
                  <c:v>43544</c:v>
                </c:pt>
                <c:pt idx="56">
                  <c:v>43545</c:v>
                </c:pt>
                <c:pt idx="57">
                  <c:v>43546</c:v>
                </c:pt>
                <c:pt idx="58">
                  <c:v>43549</c:v>
                </c:pt>
                <c:pt idx="59">
                  <c:v>43550</c:v>
                </c:pt>
                <c:pt idx="60">
                  <c:v>43551</c:v>
                </c:pt>
                <c:pt idx="61">
                  <c:v>43552</c:v>
                </c:pt>
                <c:pt idx="62">
                  <c:v>43553</c:v>
                </c:pt>
                <c:pt idx="63">
                  <c:v>43556</c:v>
                </c:pt>
                <c:pt idx="64">
                  <c:v>43557</c:v>
                </c:pt>
                <c:pt idx="65">
                  <c:v>43558</c:v>
                </c:pt>
                <c:pt idx="66">
                  <c:v>43559</c:v>
                </c:pt>
                <c:pt idx="67">
                  <c:v>43560</c:v>
                </c:pt>
                <c:pt idx="68">
                  <c:v>43563</c:v>
                </c:pt>
                <c:pt idx="69">
                  <c:v>43564</c:v>
                </c:pt>
                <c:pt idx="70">
                  <c:v>43565</c:v>
                </c:pt>
                <c:pt idx="71">
                  <c:v>43566</c:v>
                </c:pt>
                <c:pt idx="72">
                  <c:v>43567</c:v>
                </c:pt>
                <c:pt idx="73">
                  <c:v>43570</c:v>
                </c:pt>
                <c:pt idx="74">
                  <c:v>43571</c:v>
                </c:pt>
                <c:pt idx="75">
                  <c:v>43572</c:v>
                </c:pt>
                <c:pt idx="76">
                  <c:v>43573</c:v>
                </c:pt>
                <c:pt idx="77">
                  <c:v>43578</c:v>
                </c:pt>
                <c:pt idx="78">
                  <c:v>43579</c:v>
                </c:pt>
                <c:pt idx="79">
                  <c:v>43580</c:v>
                </c:pt>
                <c:pt idx="80">
                  <c:v>43581</c:v>
                </c:pt>
                <c:pt idx="81">
                  <c:v>43584</c:v>
                </c:pt>
                <c:pt idx="82">
                  <c:v>43585</c:v>
                </c:pt>
                <c:pt idx="83">
                  <c:v>43587</c:v>
                </c:pt>
                <c:pt idx="84">
                  <c:v>43588</c:v>
                </c:pt>
                <c:pt idx="85">
                  <c:v>43591</c:v>
                </c:pt>
                <c:pt idx="86">
                  <c:v>43592</c:v>
                </c:pt>
                <c:pt idx="87">
                  <c:v>43594</c:v>
                </c:pt>
                <c:pt idx="88">
                  <c:v>43595</c:v>
                </c:pt>
                <c:pt idx="89">
                  <c:v>43598</c:v>
                </c:pt>
                <c:pt idx="90">
                  <c:v>43599</c:v>
                </c:pt>
                <c:pt idx="91">
                  <c:v>43600</c:v>
                </c:pt>
                <c:pt idx="92">
                  <c:v>43601</c:v>
                </c:pt>
                <c:pt idx="93">
                  <c:v>43602</c:v>
                </c:pt>
                <c:pt idx="94">
                  <c:v>43605</c:v>
                </c:pt>
                <c:pt idx="95">
                  <c:v>43606</c:v>
                </c:pt>
                <c:pt idx="96">
                  <c:v>43607</c:v>
                </c:pt>
                <c:pt idx="97">
                  <c:v>43608</c:v>
                </c:pt>
                <c:pt idx="98">
                  <c:v>43609</c:v>
                </c:pt>
                <c:pt idx="99">
                  <c:v>43612</c:v>
                </c:pt>
                <c:pt idx="100">
                  <c:v>43613</c:v>
                </c:pt>
                <c:pt idx="101">
                  <c:v>43614</c:v>
                </c:pt>
                <c:pt idx="102">
                  <c:v>43615</c:v>
                </c:pt>
                <c:pt idx="103">
                  <c:v>43616</c:v>
                </c:pt>
                <c:pt idx="104">
                  <c:v>43619</c:v>
                </c:pt>
                <c:pt idx="105">
                  <c:v>43620</c:v>
                </c:pt>
                <c:pt idx="106">
                  <c:v>43621</c:v>
                </c:pt>
                <c:pt idx="107">
                  <c:v>43622</c:v>
                </c:pt>
                <c:pt idx="108">
                  <c:v>43623</c:v>
                </c:pt>
                <c:pt idx="109">
                  <c:v>43626</c:v>
                </c:pt>
                <c:pt idx="110">
                  <c:v>43627</c:v>
                </c:pt>
                <c:pt idx="111">
                  <c:v>43628</c:v>
                </c:pt>
                <c:pt idx="112">
                  <c:v>43629</c:v>
                </c:pt>
                <c:pt idx="113">
                  <c:v>43630</c:v>
                </c:pt>
                <c:pt idx="114">
                  <c:v>43633</c:v>
                </c:pt>
                <c:pt idx="115">
                  <c:v>43634</c:v>
                </c:pt>
                <c:pt idx="116">
                  <c:v>43635</c:v>
                </c:pt>
                <c:pt idx="117">
                  <c:v>43636</c:v>
                </c:pt>
                <c:pt idx="118">
                  <c:v>43637</c:v>
                </c:pt>
                <c:pt idx="119">
                  <c:v>43640</c:v>
                </c:pt>
                <c:pt idx="120">
                  <c:v>43641</c:v>
                </c:pt>
                <c:pt idx="121">
                  <c:v>43642</c:v>
                </c:pt>
                <c:pt idx="122">
                  <c:v>43643</c:v>
                </c:pt>
                <c:pt idx="123">
                  <c:v>43644</c:v>
                </c:pt>
                <c:pt idx="124">
                  <c:v>43647</c:v>
                </c:pt>
                <c:pt idx="125">
                  <c:v>43648</c:v>
                </c:pt>
                <c:pt idx="126">
                  <c:v>43649</c:v>
                </c:pt>
                <c:pt idx="127">
                  <c:v>43650</c:v>
                </c:pt>
                <c:pt idx="128">
                  <c:v>43654</c:v>
                </c:pt>
                <c:pt idx="129">
                  <c:v>43655</c:v>
                </c:pt>
                <c:pt idx="130">
                  <c:v>43656</c:v>
                </c:pt>
                <c:pt idx="131">
                  <c:v>43657</c:v>
                </c:pt>
                <c:pt idx="132">
                  <c:v>43658</c:v>
                </c:pt>
                <c:pt idx="133">
                  <c:v>43661</c:v>
                </c:pt>
                <c:pt idx="134">
                  <c:v>43662</c:v>
                </c:pt>
                <c:pt idx="135">
                  <c:v>43663</c:v>
                </c:pt>
                <c:pt idx="136">
                  <c:v>43664</c:v>
                </c:pt>
                <c:pt idx="137">
                  <c:v>43665</c:v>
                </c:pt>
                <c:pt idx="138">
                  <c:v>43668</c:v>
                </c:pt>
                <c:pt idx="139">
                  <c:v>43669</c:v>
                </c:pt>
                <c:pt idx="140">
                  <c:v>43670</c:v>
                </c:pt>
                <c:pt idx="141">
                  <c:v>43671</c:v>
                </c:pt>
                <c:pt idx="142">
                  <c:v>43672</c:v>
                </c:pt>
                <c:pt idx="143">
                  <c:v>43675</c:v>
                </c:pt>
                <c:pt idx="144">
                  <c:v>43676</c:v>
                </c:pt>
                <c:pt idx="145">
                  <c:v>43677</c:v>
                </c:pt>
                <c:pt idx="146">
                  <c:v>43678</c:v>
                </c:pt>
                <c:pt idx="147">
                  <c:v>43679</c:v>
                </c:pt>
                <c:pt idx="148">
                  <c:v>43682</c:v>
                </c:pt>
                <c:pt idx="149">
                  <c:v>43683</c:v>
                </c:pt>
                <c:pt idx="150">
                  <c:v>43684</c:v>
                </c:pt>
                <c:pt idx="151">
                  <c:v>43685</c:v>
                </c:pt>
                <c:pt idx="152">
                  <c:v>43686</c:v>
                </c:pt>
                <c:pt idx="153">
                  <c:v>43689</c:v>
                </c:pt>
                <c:pt idx="154">
                  <c:v>43690</c:v>
                </c:pt>
                <c:pt idx="155">
                  <c:v>43691</c:v>
                </c:pt>
                <c:pt idx="156">
                  <c:v>43692</c:v>
                </c:pt>
                <c:pt idx="157">
                  <c:v>43693</c:v>
                </c:pt>
                <c:pt idx="158">
                  <c:v>43696</c:v>
                </c:pt>
                <c:pt idx="159">
                  <c:v>43697</c:v>
                </c:pt>
                <c:pt idx="160">
                  <c:v>43698</c:v>
                </c:pt>
                <c:pt idx="161">
                  <c:v>43699</c:v>
                </c:pt>
                <c:pt idx="162">
                  <c:v>43700</c:v>
                </c:pt>
                <c:pt idx="163">
                  <c:v>43703</c:v>
                </c:pt>
                <c:pt idx="164">
                  <c:v>43704</c:v>
                </c:pt>
                <c:pt idx="165">
                  <c:v>43705</c:v>
                </c:pt>
                <c:pt idx="166">
                  <c:v>43707</c:v>
                </c:pt>
                <c:pt idx="167">
                  <c:v>43710</c:v>
                </c:pt>
                <c:pt idx="168">
                  <c:v>43711</c:v>
                </c:pt>
                <c:pt idx="169">
                  <c:v>43712</c:v>
                </c:pt>
                <c:pt idx="170">
                  <c:v>43713</c:v>
                </c:pt>
                <c:pt idx="171">
                  <c:v>43714</c:v>
                </c:pt>
                <c:pt idx="172">
                  <c:v>43717</c:v>
                </c:pt>
                <c:pt idx="173">
                  <c:v>43718</c:v>
                </c:pt>
                <c:pt idx="174">
                  <c:v>43719</c:v>
                </c:pt>
                <c:pt idx="175">
                  <c:v>43720</c:v>
                </c:pt>
                <c:pt idx="176">
                  <c:v>43721</c:v>
                </c:pt>
                <c:pt idx="177">
                  <c:v>43724</c:v>
                </c:pt>
                <c:pt idx="178">
                  <c:v>43725</c:v>
                </c:pt>
                <c:pt idx="179">
                  <c:v>43726</c:v>
                </c:pt>
                <c:pt idx="180">
                  <c:v>43727</c:v>
                </c:pt>
                <c:pt idx="181">
                  <c:v>43728</c:v>
                </c:pt>
                <c:pt idx="182">
                  <c:v>43731</c:v>
                </c:pt>
                <c:pt idx="183">
                  <c:v>43732</c:v>
                </c:pt>
                <c:pt idx="184">
                  <c:v>43733</c:v>
                </c:pt>
                <c:pt idx="185">
                  <c:v>43734</c:v>
                </c:pt>
                <c:pt idx="186">
                  <c:v>43735</c:v>
                </c:pt>
                <c:pt idx="187">
                  <c:v>43738</c:v>
                </c:pt>
                <c:pt idx="188">
                  <c:v>43739</c:v>
                </c:pt>
                <c:pt idx="189">
                  <c:v>43740</c:v>
                </c:pt>
                <c:pt idx="190">
                  <c:v>43741</c:v>
                </c:pt>
                <c:pt idx="191">
                  <c:v>43742</c:v>
                </c:pt>
                <c:pt idx="192">
                  <c:v>43745</c:v>
                </c:pt>
                <c:pt idx="193">
                  <c:v>43746</c:v>
                </c:pt>
                <c:pt idx="194">
                  <c:v>43747</c:v>
                </c:pt>
                <c:pt idx="195">
                  <c:v>43748</c:v>
                </c:pt>
                <c:pt idx="196">
                  <c:v>43749</c:v>
                </c:pt>
                <c:pt idx="197">
                  <c:v>43752</c:v>
                </c:pt>
                <c:pt idx="198">
                  <c:v>43753</c:v>
                </c:pt>
                <c:pt idx="199">
                  <c:v>43754</c:v>
                </c:pt>
                <c:pt idx="200">
                  <c:v>43755</c:v>
                </c:pt>
                <c:pt idx="201">
                  <c:v>43756</c:v>
                </c:pt>
                <c:pt idx="202">
                  <c:v>43759</c:v>
                </c:pt>
                <c:pt idx="203">
                  <c:v>43760</c:v>
                </c:pt>
                <c:pt idx="204">
                  <c:v>43761</c:v>
                </c:pt>
                <c:pt idx="205">
                  <c:v>43762</c:v>
                </c:pt>
                <c:pt idx="206">
                  <c:v>43763</c:v>
                </c:pt>
                <c:pt idx="207">
                  <c:v>43766</c:v>
                </c:pt>
                <c:pt idx="208">
                  <c:v>43767</c:v>
                </c:pt>
                <c:pt idx="209">
                  <c:v>43768</c:v>
                </c:pt>
                <c:pt idx="210">
                  <c:v>43769</c:v>
                </c:pt>
                <c:pt idx="211">
                  <c:v>43773</c:v>
                </c:pt>
                <c:pt idx="212">
                  <c:v>43774</c:v>
                </c:pt>
                <c:pt idx="213">
                  <c:v>43775</c:v>
                </c:pt>
                <c:pt idx="214">
                  <c:v>43776</c:v>
                </c:pt>
                <c:pt idx="215">
                  <c:v>43777</c:v>
                </c:pt>
                <c:pt idx="216">
                  <c:v>43780</c:v>
                </c:pt>
                <c:pt idx="217">
                  <c:v>43781</c:v>
                </c:pt>
                <c:pt idx="218">
                  <c:v>43782</c:v>
                </c:pt>
                <c:pt idx="219">
                  <c:v>43783</c:v>
                </c:pt>
                <c:pt idx="220">
                  <c:v>43784</c:v>
                </c:pt>
                <c:pt idx="221">
                  <c:v>43787</c:v>
                </c:pt>
                <c:pt idx="222">
                  <c:v>43788</c:v>
                </c:pt>
                <c:pt idx="223">
                  <c:v>43789</c:v>
                </c:pt>
                <c:pt idx="224">
                  <c:v>43790</c:v>
                </c:pt>
                <c:pt idx="225">
                  <c:v>43791</c:v>
                </c:pt>
                <c:pt idx="226">
                  <c:v>43794</c:v>
                </c:pt>
                <c:pt idx="227">
                  <c:v>43795</c:v>
                </c:pt>
                <c:pt idx="228">
                  <c:v>43796</c:v>
                </c:pt>
                <c:pt idx="229">
                  <c:v>43797</c:v>
                </c:pt>
                <c:pt idx="230">
                  <c:v>43798</c:v>
                </c:pt>
                <c:pt idx="231">
                  <c:v>43801</c:v>
                </c:pt>
                <c:pt idx="232">
                  <c:v>43802</c:v>
                </c:pt>
                <c:pt idx="233">
                  <c:v>43803</c:v>
                </c:pt>
                <c:pt idx="234">
                  <c:v>43804</c:v>
                </c:pt>
                <c:pt idx="235">
                  <c:v>43805</c:v>
                </c:pt>
                <c:pt idx="236">
                  <c:v>43808</c:v>
                </c:pt>
                <c:pt idx="237">
                  <c:v>43809</c:v>
                </c:pt>
                <c:pt idx="238">
                  <c:v>43810</c:v>
                </c:pt>
                <c:pt idx="239">
                  <c:v>43811</c:v>
                </c:pt>
                <c:pt idx="240">
                  <c:v>43812</c:v>
                </c:pt>
                <c:pt idx="241">
                  <c:v>43815</c:v>
                </c:pt>
                <c:pt idx="242">
                  <c:v>43816</c:v>
                </c:pt>
                <c:pt idx="243">
                  <c:v>43817</c:v>
                </c:pt>
                <c:pt idx="244">
                  <c:v>43818</c:v>
                </c:pt>
                <c:pt idx="245">
                  <c:v>43819</c:v>
                </c:pt>
                <c:pt idx="246">
                  <c:v>43822</c:v>
                </c:pt>
                <c:pt idx="247">
                  <c:v>43826</c:v>
                </c:pt>
                <c:pt idx="248">
                  <c:v>43829</c:v>
                </c:pt>
              </c:numCache>
            </c:numRef>
          </c:cat>
          <c:val>
            <c:numRef>
              <c:f>'K3.2 Dôchodkové sporenie'!$K$103:$K$351</c:f>
              <c:numCache>
                <c:formatCode>General</c:formatCode>
                <c:ptCount val="249"/>
                <c:pt idx="0">
                  <c:v>4.3390842294634205E-2</c:v>
                </c:pt>
                <c:pt idx="1">
                  <c:v>4.3370798025201371E-2</c:v>
                </c:pt>
                <c:pt idx="2">
                  <c:v>4.3342859507811096E-2</c:v>
                </c:pt>
                <c:pt idx="3">
                  <c:v>4.332258514391276E-2</c:v>
                </c:pt>
                <c:pt idx="4">
                  <c:v>4.3304644664721954E-2</c:v>
                </c:pt>
                <c:pt idx="5">
                  <c:v>4.3315099434454503E-2</c:v>
                </c:pt>
                <c:pt idx="6">
                  <c:v>4.3324163045666067E-2</c:v>
                </c:pt>
                <c:pt idx="7">
                  <c:v>4.333614609729166E-2</c:v>
                </c:pt>
                <c:pt idx="8">
                  <c:v>4.3348817427871632E-2</c:v>
                </c:pt>
                <c:pt idx="9">
                  <c:v>4.337056933709476E-2</c:v>
                </c:pt>
                <c:pt idx="10">
                  <c:v>4.3383946893275696E-2</c:v>
                </c:pt>
                <c:pt idx="11">
                  <c:v>4.3387916077314681E-2</c:v>
                </c:pt>
                <c:pt idx="12">
                  <c:v>4.3396922775384109E-2</c:v>
                </c:pt>
                <c:pt idx="13">
                  <c:v>4.3406064906825435E-2</c:v>
                </c:pt>
                <c:pt idx="14">
                  <c:v>4.3415924390979861E-2</c:v>
                </c:pt>
                <c:pt idx="15">
                  <c:v>4.3419449887704444E-2</c:v>
                </c:pt>
                <c:pt idx="16">
                  <c:v>4.3447057640091685E-2</c:v>
                </c:pt>
                <c:pt idx="17">
                  <c:v>4.3451807855393342E-2</c:v>
                </c:pt>
                <c:pt idx="18">
                  <c:v>4.3453523408732458E-2</c:v>
                </c:pt>
                <c:pt idx="19">
                  <c:v>4.3456988548743629E-2</c:v>
                </c:pt>
                <c:pt idx="20">
                  <c:v>4.3459169770345384E-2</c:v>
                </c:pt>
                <c:pt idx="21">
                  <c:v>4.3496741128862378E-2</c:v>
                </c:pt>
                <c:pt idx="22">
                  <c:v>4.3494914923605986E-2</c:v>
                </c:pt>
                <c:pt idx="23">
                  <c:v>4.3497284044580468E-2</c:v>
                </c:pt>
                <c:pt idx="24">
                  <c:v>4.3509793819274355E-2</c:v>
                </c:pt>
                <c:pt idx="25">
                  <c:v>4.3519372495411303E-2</c:v>
                </c:pt>
                <c:pt idx="26">
                  <c:v>4.3524006644702934E-2</c:v>
                </c:pt>
                <c:pt idx="27">
                  <c:v>4.3523421716289409E-2</c:v>
                </c:pt>
                <c:pt idx="28">
                  <c:v>4.3522347549294696E-2</c:v>
                </c:pt>
                <c:pt idx="29">
                  <c:v>4.3531840249830873E-2</c:v>
                </c:pt>
                <c:pt idx="30">
                  <c:v>4.3544317461310399E-2</c:v>
                </c:pt>
                <c:pt idx="31">
                  <c:v>4.3543747115148558E-2</c:v>
                </c:pt>
                <c:pt idx="32">
                  <c:v>4.3554369907734633E-2</c:v>
                </c:pt>
                <c:pt idx="33">
                  <c:v>4.3569447728477692E-2</c:v>
                </c:pt>
                <c:pt idx="34">
                  <c:v>4.3574746445272365E-2</c:v>
                </c:pt>
                <c:pt idx="35">
                  <c:v>4.3570552047443707E-2</c:v>
                </c:pt>
                <c:pt idx="36">
                  <c:v>4.3559128124079895E-2</c:v>
                </c:pt>
                <c:pt idx="37">
                  <c:v>4.3569906653687054E-2</c:v>
                </c:pt>
                <c:pt idx="38">
                  <c:v>4.3581621108849097E-2</c:v>
                </c:pt>
                <c:pt idx="39">
                  <c:v>4.3593147963747782E-2</c:v>
                </c:pt>
                <c:pt idx="40">
                  <c:v>4.359136037201896E-2</c:v>
                </c:pt>
                <c:pt idx="41">
                  <c:v>4.3589664300940453E-2</c:v>
                </c:pt>
                <c:pt idx="42">
                  <c:v>4.3592999724029385E-2</c:v>
                </c:pt>
                <c:pt idx="43">
                  <c:v>4.3610498042048633E-2</c:v>
                </c:pt>
                <c:pt idx="44">
                  <c:v>4.3611869760841089E-2</c:v>
                </c:pt>
                <c:pt idx="45">
                  <c:v>4.3630315456935152E-2</c:v>
                </c:pt>
                <c:pt idx="46">
                  <c:v>4.3660568194146203E-2</c:v>
                </c:pt>
                <c:pt idx="47">
                  <c:v>4.3645915110468739E-2</c:v>
                </c:pt>
                <c:pt idx="48">
                  <c:v>4.3647179320295333E-2</c:v>
                </c:pt>
                <c:pt idx="49">
                  <c:v>4.3657128217456376E-2</c:v>
                </c:pt>
                <c:pt idx="50">
                  <c:v>4.3661965140551526E-2</c:v>
                </c:pt>
                <c:pt idx="51">
                  <c:v>4.3673505466033567E-2</c:v>
                </c:pt>
                <c:pt idx="52">
                  <c:v>4.3684572083523297E-2</c:v>
                </c:pt>
                <c:pt idx="53">
                  <c:v>4.370241032442506E-2</c:v>
                </c:pt>
                <c:pt idx="54">
                  <c:v>4.3703354144440092E-2</c:v>
                </c:pt>
                <c:pt idx="55">
                  <c:v>4.370236433673589E-2</c:v>
                </c:pt>
                <c:pt idx="56">
                  <c:v>4.3725561313039958E-2</c:v>
                </c:pt>
                <c:pt idx="57">
                  <c:v>4.373109726121182E-2</c:v>
                </c:pt>
                <c:pt idx="58">
                  <c:v>4.3730486044257194E-2</c:v>
                </c:pt>
                <c:pt idx="59">
                  <c:v>4.3732708788968996E-2</c:v>
                </c:pt>
                <c:pt idx="60">
                  <c:v>4.376109871888418E-2</c:v>
                </c:pt>
                <c:pt idx="61">
                  <c:v>4.3757996707110926E-2</c:v>
                </c:pt>
                <c:pt idx="62">
                  <c:v>4.3766527095310509E-2</c:v>
                </c:pt>
                <c:pt idx="63">
                  <c:v>4.3766079398693751E-2</c:v>
                </c:pt>
                <c:pt idx="64">
                  <c:v>4.3777431827791043E-2</c:v>
                </c:pt>
                <c:pt idx="65">
                  <c:v>4.3764838587971276E-2</c:v>
                </c:pt>
                <c:pt idx="66">
                  <c:v>4.3774325644854055E-2</c:v>
                </c:pt>
                <c:pt idx="67">
                  <c:v>4.3777300694573029E-2</c:v>
                </c:pt>
                <c:pt idx="68">
                  <c:v>4.3782384173510845E-2</c:v>
                </c:pt>
                <c:pt idx="69">
                  <c:v>4.3790881468349828E-2</c:v>
                </c:pt>
                <c:pt idx="70">
                  <c:v>4.3811853853294204E-2</c:v>
                </c:pt>
                <c:pt idx="71">
                  <c:v>4.3811205542784074E-2</c:v>
                </c:pt>
                <c:pt idx="72">
                  <c:v>4.3792266306682558E-2</c:v>
                </c:pt>
                <c:pt idx="73">
                  <c:v>4.3799737985367168E-2</c:v>
                </c:pt>
                <c:pt idx="74">
                  <c:v>4.3803901525929945E-2</c:v>
                </c:pt>
                <c:pt idx="75">
                  <c:v>4.3806356195745418E-2</c:v>
                </c:pt>
                <c:pt idx="76">
                  <c:v>4.3830483041134426E-2</c:v>
                </c:pt>
                <c:pt idx="77">
                  <c:v>4.3826522018379818E-2</c:v>
                </c:pt>
                <c:pt idx="78">
                  <c:v>4.3865373097443448E-2</c:v>
                </c:pt>
                <c:pt idx="79">
                  <c:v>4.3859504368997597E-2</c:v>
                </c:pt>
                <c:pt idx="80">
                  <c:v>4.3875621785268493E-2</c:v>
                </c:pt>
                <c:pt idx="81">
                  <c:v>4.3876261531243216E-2</c:v>
                </c:pt>
                <c:pt idx="82">
                  <c:v>4.3881160314771753E-2</c:v>
                </c:pt>
                <c:pt idx="83">
                  <c:v>4.3882286643988119E-2</c:v>
                </c:pt>
                <c:pt idx="84">
                  <c:v>4.3888459304553533E-2</c:v>
                </c:pt>
                <c:pt idx="85">
                  <c:v>4.3898381265894029E-2</c:v>
                </c:pt>
                <c:pt idx="86">
                  <c:v>4.3911082954670333E-2</c:v>
                </c:pt>
                <c:pt idx="87">
                  <c:v>4.3883916760440518E-2</c:v>
                </c:pt>
                <c:pt idx="88">
                  <c:v>4.3876076814427789E-2</c:v>
                </c:pt>
                <c:pt idx="89">
                  <c:v>4.387676315209376E-2</c:v>
                </c:pt>
                <c:pt idx="90">
                  <c:v>4.387410096974452E-2</c:v>
                </c:pt>
                <c:pt idx="91">
                  <c:v>4.3890478514215431E-2</c:v>
                </c:pt>
                <c:pt idx="92">
                  <c:v>4.3887597251136279E-2</c:v>
                </c:pt>
                <c:pt idx="93">
                  <c:v>4.3896858163912637E-2</c:v>
                </c:pt>
                <c:pt idx="94">
                  <c:v>4.3889371785430738E-2</c:v>
                </c:pt>
                <c:pt idx="95">
                  <c:v>4.387916126927726E-2</c:v>
                </c:pt>
                <c:pt idx="96">
                  <c:v>4.3884736524741744E-2</c:v>
                </c:pt>
                <c:pt idx="97">
                  <c:v>4.3887930761707834E-2</c:v>
                </c:pt>
                <c:pt idx="98">
                  <c:v>4.3891789323226869E-2</c:v>
                </c:pt>
                <c:pt idx="99">
                  <c:v>4.3897924758790736E-2</c:v>
                </c:pt>
                <c:pt idx="100">
                  <c:v>4.3907968988958351E-2</c:v>
                </c:pt>
                <c:pt idx="101">
                  <c:v>4.3917864100649996E-2</c:v>
                </c:pt>
                <c:pt idx="102">
                  <c:v>4.3918308546759134E-2</c:v>
                </c:pt>
                <c:pt idx="103">
                  <c:v>4.3939316927649685E-2</c:v>
                </c:pt>
                <c:pt idx="104">
                  <c:v>4.3946212708587638E-2</c:v>
                </c:pt>
                <c:pt idx="105">
                  <c:v>4.3950527261675476E-2</c:v>
                </c:pt>
                <c:pt idx="106">
                  <c:v>4.3979533986933404E-2</c:v>
                </c:pt>
                <c:pt idx="107">
                  <c:v>4.3988907627155842E-2</c:v>
                </c:pt>
                <c:pt idx="108">
                  <c:v>4.4019864161423561E-2</c:v>
                </c:pt>
                <c:pt idx="109">
                  <c:v>4.4010914575795562E-2</c:v>
                </c:pt>
                <c:pt idx="110">
                  <c:v>4.4019373125104823E-2</c:v>
                </c:pt>
                <c:pt idx="111">
                  <c:v>4.4022708143886778E-2</c:v>
                </c:pt>
                <c:pt idx="112">
                  <c:v>4.4032467171042179E-2</c:v>
                </c:pt>
                <c:pt idx="113">
                  <c:v>4.4049685186783885E-2</c:v>
                </c:pt>
                <c:pt idx="114">
                  <c:v>4.4049093785464351E-2</c:v>
                </c:pt>
                <c:pt idx="115">
                  <c:v>4.413127611065145E-2</c:v>
                </c:pt>
                <c:pt idx="116">
                  <c:v>4.4121834023137171E-2</c:v>
                </c:pt>
                <c:pt idx="117">
                  <c:v>4.4160971914040677E-2</c:v>
                </c:pt>
                <c:pt idx="118">
                  <c:v>4.4146231873506324E-2</c:v>
                </c:pt>
                <c:pt idx="119">
                  <c:v>4.4161585224522695E-2</c:v>
                </c:pt>
                <c:pt idx="120">
                  <c:v>4.4172498696642616E-2</c:v>
                </c:pt>
                <c:pt idx="121">
                  <c:v>4.4156664508761906E-2</c:v>
                </c:pt>
                <c:pt idx="122">
                  <c:v>4.4169565455168536E-2</c:v>
                </c:pt>
                <c:pt idx="123">
                  <c:v>4.4181140243153783E-2</c:v>
                </c:pt>
                <c:pt idx="124">
                  <c:v>4.4204445036263543E-2</c:v>
                </c:pt>
                <c:pt idx="125">
                  <c:v>4.422577277084986E-2</c:v>
                </c:pt>
                <c:pt idx="126">
                  <c:v>4.4256807901080712E-2</c:v>
                </c:pt>
                <c:pt idx="127">
                  <c:v>4.4272357820361853E-2</c:v>
                </c:pt>
                <c:pt idx="128">
                  <c:v>4.42424628254924E-2</c:v>
                </c:pt>
                <c:pt idx="129">
                  <c:v>4.4225219970875522E-2</c:v>
                </c:pt>
                <c:pt idx="130">
                  <c:v>4.4206871867326226E-2</c:v>
                </c:pt>
                <c:pt idx="131">
                  <c:v>4.4186522560547115E-2</c:v>
                </c:pt>
                <c:pt idx="132">
                  <c:v>4.417929999337001E-2</c:v>
                </c:pt>
                <c:pt idx="133">
                  <c:v>4.4212979998102621E-2</c:v>
                </c:pt>
                <c:pt idx="134">
                  <c:v>4.4227191168437388E-2</c:v>
                </c:pt>
                <c:pt idx="135">
                  <c:v>4.4255139170169079E-2</c:v>
                </c:pt>
                <c:pt idx="136">
                  <c:v>4.4272989593619014E-2</c:v>
                </c:pt>
                <c:pt idx="137">
                  <c:v>4.4279548463527912E-2</c:v>
                </c:pt>
                <c:pt idx="138">
                  <c:v>4.4290330326127302E-2</c:v>
                </c:pt>
                <c:pt idx="139">
                  <c:v>4.4300505717945617E-2</c:v>
                </c:pt>
                <c:pt idx="140">
                  <c:v>4.4330418512719592E-2</c:v>
                </c:pt>
                <c:pt idx="141">
                  <c:v>4.4336760161197315E-2</c:v>
                </c:pt>
                <c:pt idx="142">
                  <c:v>4.4333234634434456E-2</c:v>
                </c:pt>
                <c:pt idx="143">
                  <c:v>4.4347157042198423E-2</c:v>
                </c:pt>
                <c:pt idx="144">
                  <c:v>4.434109555010049E-2</c:v>
                </c:pt>
                <c:pt idx="145">
                  <c:v>4.4364723872707013E-2</c:v>
                </c:pt>
                <c:pt idx="146">
                  <c:v>4.4385276203326239E-2</c:v>
                </c:pt>
                <c:pt idx="147">
                  <c:v>4.4396031028587753E-2</c:v>
                </c:pt>
                <c:pt idx="148">
                  <c:v>4.4402771923603965E-2</c:v>
                </c:pt>
                <c:pt idx="149">
                  <c:v>4.4414629075955475E-2</c:v>
                </c:pt>
                <c:pt idx="150">
                  <c:v>4.4457650797883323E-2</c:v>
                </c:pt>
                <c:pt idx="151">
                  <c:v>4.4439427290515206E-2</c:v>
                </c:pt>
                <c:pt idx="152">
                  <c:v>4.4439208381324466E-2</c:v>
                </c:pt>
                <c:pt idx="153">
                  <c:v>4.4457263894423026E-2</c:v>
                </c:pt>
                <c:pt idx="154">
                  <c:v>4.4465892756580021E-2</c:v>
                </c:pt>
                <c:pt idx="155">
                  <c:v>4.4494324251524262E-2</c:v>
                </c:pt>
                <c:pt idx="156">
                  <c:v>4.4539113572741082E-2</c:v>
                </c:pt>
                <c:pt idx="157">
                  <c:v>4.4540170874618687E-2</c:v>
                </c:pt>
                <c:pt idx="158">
                  <c:v>4.4503974973274449E-2</c:v>
                </c:pt>
                <c:pt idx="159">
                  <c:v>4.4537034366081155E-2</c:v>
                </c:pt>
                <c:pt idx="160">
                  <c:v>4.4516489533161875E-2</c:v>
                </c:pt>
                <c:pt idx="161">
                  <c:v>4.4486281081392937E-2</c:v>
                </c:pt>
                <c:pt idx="162">
                  <c:v>4.4510724523376496E-2</c:v>
                </c:pt>
                <c:pt idx="163">
                  <c:v>4.4512370804845151E-2</c:v>
                </c:pt>
                <c:pt idx="164">
                  <c:v>4.4545494193114162E-2</c:v>
                </c:pt>
                <c:pt idx="165">
                  <c:v>4.4559224405600811E-2</c:v>
                </c:pt>
                <c:pt idx="166">
                  <c:v>4.455463886071144E-2</c:v>
                </c:pt>
                <c:pt idx="167">
                  <c:v>4.4561292662454788E-2</c:v>
                </c:pt>
                <c:pt idx="168">
                  <c:v>4.456167397587369E-2</c:v>
                </c:pt>
                <c:pt idx="169">
                  <c:v>4.4540399765631171E-2</c:v>
                </c:pt>
                <c:pt idx="170">
                  <c:v>4.4475689961655365E-2</c:v>
                </c:pt>
                <c:pt idx="171">
                  <c:v>4.4500061231677851E-2</c:v>
                </c:pt>
                <c:pt idx="172">
                  <c:v>4.4465985869249325E-2</c:v>
                </c:pt>
                <c:pt idx="173">
                  <c:v>4.4429185803626065E-2</c:v>
                </c:pt>
                <c:pt idx="174">
                  <c:v>4.4425091038901701E-2</c:v>
                </c:pt>
                <c:pt idx="175">
                  <c:v>4.4400196904898021E-2</c:v>
                </c:pt>
                <c:pt idx="176">
                  <c:v>4.4335926258530632E-2</c:v>
                </c:pt>
                <c:pt idx="177">
                  <c:v>4.4358514657747601E-2</c:v>
                </c:pt>
                <c:pt idx="178">
                  <c:v>4.4354457616701252E-2</c:v>
                </c:pt>
                <c:pt idx="179">
                  <c:v>4.4372020840129048E-2</c:v>
                </c:pt>
                <c:pt idx="180">
                  <c:v>4.4356629246911375E-2</c:v>
                </c:pt>
                <c:pt idx="181">
                  <c:v>4.4358414619544054E-2</c:v>
                </c:pt>
                <c:pt idx="182">
                  <c:v>4.4406007141362933E-2</c:v>
                </c:pt>
                <c:pt idx="183">
                  <c:v>4.4420838493009845E-2</c:v>
                </c:pt>
                <c:pt idx="184">
                  <c:v>4.4399117407577168E-2</c:v>
                </c:pt>
                <c:pt idx="185">
                  <c:v>4.4409929407871737E-2</c:v>
                </c:pt>
                <c:pt idx="186">
                  <c:v>4.4411398691563811E-2</c:v>
                </c:pt>
                <c:pt idx="187">
                  <c:v>4.4416802091293339E-2</c:v>
                </c:pt>
                <c:pt idx="188">
                  <c:v>4.459315086581634E-2</c:v>
                </c:pt>
                <c:pt idx="189">
                  <c:v>4.4590064115975443E-2</c:v>
                </c:pt>
                <c:pt idx="190">
                  <c:v>4.4613868109407963E-2</c:v>
                </c:pt>
                <c:pt idx="191">
                  <c:v>4.4616628114473832E-2</c:v>
                </c:pt>
                <c:pt idx="192">
                  <c:v>4.4606703862695662E-2</c:v>
                </c:pt>
                <c:pt idx="193">
                  <c:v>4.4616003532124165E-2</c:v>
                </c:pt>
                <c:pt idx="194">
                  <c:v>4.4581629161901205E-2</c:v>
                </c:pt>
                <c:pt idx="195">
                  <c:v>4.4524960188111425E-2</c:v>
                </c:pt>
                <c:pt idx="196">
                  <c:v>4.4512882638022673E-2</c:v>
                </c:pt>
                <c:pt idx="197">
                  <c:v>4.4516470224764841E-2</c:v>
                </c:pt>
                <c:pt idx="198">
                  <c:v>4.4494868141687023E-2</c:v>
                </c:pt>
                <c:pt idx="199">
                  <c:v>4.4480512328993832E-2</c:v>
                </c:pt>
                <c:pt idx="200">
                  <c:v>4.4487399395837707E-2</c:v>
                </c:pt>
                <c:pt idx="201">
                  <c:v>4.446829919162678E-2</c:v>
                </c:pt>
                <c:pt idx="202">
                  <c:v>4.4448656088089955E-2</c:v>
                </c:pt>
                <c:pt idx="203">
                  <c:v>4.4466939753831293E-2</c:v>
                </c:pt>
                <c:pt idx="204">
                  <c:v>4.4489647766439884E-2</c:v>
                </c:pt>
                <c:pt idx="205">
                  <c:v>4.4492459897636338E-2</c:v>
                </c:pt>
                <c:pt idx="206">
                  <c:v>4.4470317714684841E-2</c:v>
                </c:pt>
                <c:pt idx="207">
                  <c:v>4.4454231618877814E-2</c:v>
                </c:pt>
                <c:pt idx="208">
                  <c:v>4.4463828381949892E-2</c:v>
                </c:pt>
                <c:pt idx="209">
                  <c:v>4.4464789851045607E-2</c:v>
                </c:pt>
                <c:pt idx="210">
                  <c:v>4.4506615634539413E-2</c:v>
                </c:pt>
                <c:pt idx="211">
                  <c:v>4.4481349178936223E-2</c:v>
                </c:pt>
                <c:pt idx="212">
                  <c:v>4.4464661290111479E-2</c:v>
                </c:pt>
                <c:pt idx="213">
                  <c:v>4.4474476744153307E-2</c:v>
                </c:pt>
                <c:pt idx="214">
                  <c:v>4.4411750222745579E-2</c:v>
                </c:pt>
                <c:pt idx="215">
                  <c:v>4.4420491715113961E-2</c:v>
                </c:pt>
                <c:pt idx="216">
                  <c:v>4.4408630106016089E-2</c:v>
                </c:pt>
                <c:pt idx="217">
                  <c:v>4.4415623817972996E-2</c:v>
                </c:pt>
                <c:pt idx="218">
                  <c:v>4.4441805632668328E-2</c:v>
                </c:pt>
                <c:pt idx="219">
                  <c:v>4.4464282663508943E-2</c:v>
                </c:pt>
                <c:pt idx="220">
                  <c:v>4.4454768088231227E-2</c:v>
                </c:pt>
                <c:pt idx="221">
                  <c:v>4.4450945342663035E-2</c:v>
                </c:pt>
                <c:pt idx="222">
                  <c:v>4.4446779255026492E-2</c:v>
                </c:pt>
                <c:pt idx="223">
                  <c:v>4.4451304595544888E-2</c:v>
                </c:pt>
                <c:pt idx="224">
                  <c:v>4.4420275886840006E-2</c:v>
                </c:pt>
                <c:pt idx="225">
                  <c:v>4.444502146753037E-2</c:v>
                </c:pt>
                <c:pt idx="226">
                  <c:v>4.4449796688807483E-2</c:v>
                </c:pt>
                <c:pt idx="227">
                  <c:v>4.4468129257592859E-2</c:v>
                </c:pt>
                <c:pt idx="228">
                  <c:v>4.4468194617570886E-2</c:v>
                </c:pt>
                <c:pt idx="229">
                  <c:v>4.4462045101186974E-2</c:v>
                </c:pt>
                <c:pt idx="230">
                  <c:v>4.4458857724808599E-2</c:v>
                </c:pt>
                <c:pt idx="231">
                  <c:v>4.4409059919127886E-2</c:v>
                </c:pt>
                <c:pt idx="232">
                  <c:v>4.44595004905496E-2</c:v>
                </c:pt>
                <c:pt idx="233">
                  <c:v>4.4442627426925285E-2</c:v>
                </c:pt>
                <c:pt idx="234">
                  <c:v>4.4422620684416179E-2</c:v>
                </c:pt>
                <c:pt idx="235">
                  <c:v>4.4418453224085934E-2</c:v>
                </c:pt>
                <c:pt idx="236">
                  <c:v>4.4445314318889359E-2</c:v>
                </c:pt>
                <c:pt idx="237">
                  <c:v>4.4445694010829685E-2</c:v>
                </c:pt>
                <c:pt idx="238">
                  <c:v>4.4467966264739103E-2</c:v>
                </c:pt>
                <c:pt idx="239">
                  <c:v>4.4426798354464551E-2</c:v>
                </c:pt>
                <c:pt idx="240">
                  <c:v>4.4450224624087917E-2</c:v>
                </c:pt>
                <c:pt idx="241">
                  <c:v>4.4458849272215863E-2</c:v>
                </c:pt>
                <c:pt idx="242">
                  <c:v>4.446841893164611E-2</c:v>
                </c:pt>
                <c:pt idx="243">
                  <c:v>4.444569029149812E-2</c:v>
                </c:pt>
                <c:pt idx="244">
                  <c:v>4.4438077701531117E-2</c:v>
                </c:pt>
                <c:pt idx="245">
                  <c:v>4.444028654113772E-2</c:v>
                </c:pt>
                <c:pt idx="246">
                  <c:v>4.4440718968294116E-2</c:v>
                </c:pt>
                <c:pt idx="247">
                  <c:v>4.4450285718114727E-2</c:v>
                </c:pt>
                <c:pt idx="248">
                  <c:v>4.4410402423227746E-2</c:v>
                </c:pt>
              </c:numCache>
            </c:numRef>
          </c:val>
          <c:smooth val="0"/>
        </c:ser>
        <c:ser>
          <c:idx val="3"/>
          <c:order val="3"/>
          <c:tx>
            <c:strRef>
              <c:f>'K3.2 Dôchodkové sporenie'!$L$102</c:f>
              <c:strCache>
                <c:ptCount val="1"/>
                <c:pt idx="0">
                  <c:v>Indexové d.f.</c:v>
                </c:pt>
              </c:strCache>
            </c:strRef>
          </c:tx>
          <c:spPr>
            <a:ln>
              <a:solidFill>
                <a:srgbClr val="B7194B"/>
              </a:solidFill>
            </a:ln>
          </c:spPr>
          <c:marker>
            <c:symbol val="none"/>
          </c:marker>
          <c:cat>
            <c:numRef>
              <c:f>'K3.2 Dôchodkové sporenie'!$H$103:$H$351</c:f>
              <c:numCache>
                <c:formatCode>m/d/yyyy</c:formatCode>
                <c:ptCount val="249"/>
                <c:pt idx="0">
                  <c:v>43467</c:v>
                </c:pt>
                <c:pt idx="1">
                  <c:v>43468</c:v>
                </c:pt>
                <c:pt idx="2">
                  <c:v>43469</c:v>
                </c:pt>
                <c:pt idx="3">
                  <c:v>43472</c:v>
                </c:pt>
                <c:pt idx="4">
                  <c:v>43473</c:v>
                </c:pt>
                <c:pt idx="5">
                  <c:v>43474</c:v>
                </c:pt>
                <c:pt idx="6">
                  <c:v>43475</c:v>
                </c:pt>
                <c:pt idx="7">
                  <c:v>43476</c:v>
                </c:pt>
                <c:pt idx="8">
                  <c:v>43479</c:v>
                </c:pt>
                <c:pt idx="9">
                  <c:v>43480</c:v>
                </c:pt>
                <c:pt idx="10">
                  <c:v>43481</c:v>
                </c:pt>
                <c:pt idx="11">
                  <c:v>43482</c:v>
                </c:pt>
                <c:pt idx="12">
                  <c:v>43483</c:v>
                </c:pt>
                <c:pt idx="13">
                  <c:v>43486</c:v>
                </c:pt>
                <c:pt idx="14">
                  <c:v>43487</c:v>
                </c:pt>
                <c:pt idx="15">
                  <c:v>43488</c:v>
                </c:pt>
                <c:pt idx="16">
                  <c:v>43489</c:v>
                </c:pt>
                <c:pt idx="17">
                  <c:v>43490</c:v>
                </c:pt>
                <c:pt idx="18">
                  <c:v>43493</c:v>
                </c:pt>
                <c:pt idx="19">
                  <c:v>43494</c:v>
                </c:pt>
                <c:pt idx="20">
                  <c:v>43495</c:v>
                </c:pt>
                <c:pt idx="21">
                  <c:v>43496</c:v>
                </c:pt>
                <c:pt idx="22">
                  <c:v>43497</c:v>
                </c:pt>
                <c:pt idx="23">
                  <c:v>43500</c:v>
                </c:pt>
                <c:pt idx="24">
                  <c:v>43501</c:v>
                </c:pt>
                <c:pt idx="25">
                  <c:v>43502</c:v>
                </c:pt>
                <c:pt idx="26">
                  <c:v>43503</c:v>
                </c:pt>
                <c:pt idx="27">
                  <c:v>43504</c:v>
                </c:pt>
                <c:pt idx="28">
                  <c:v>43507</c:v>
                </c:pt>
                <c:pt idx="29">
                  <c:v>43508</c:v>
                </c:pt>
                <c:pt idx="30">
                  <c:v>43509</c:v>
                </c:pt>
                <c:pt idx="31">
                  <c:v>43510</c:v>
                </c:pt>
                <c:pt idx="32">
                  <c:v>43511</c:v>
                </c:pt>
                <c:pt idx="33">
                  <c:v>43514</c:v>
                </c:pt>
                <c:pt idx="34">
                  <c:v>43515</c:v>
                </c:pt>
                <c:pt idx="35">
                  <c:v>43516</c:v>
                </c:pt>
                <c:pt idx="36">
                  <c:v>43517</c:v>
                </c:pt>
                <c:pt idx="37">
                  <c:v>43518</c:v>
                </c:pt>
                <c:pt idx="38">
                  <c:v>43521</c:v>
                </c:pt>
                <c:pt idx="39">
                  <c:v>43522</c:v>
                </c:pt>
                <c:pt idx="40">
                  <c:v>43523</c:v>
                </c:pt>
                <c:pt idx="41">
                  <c:v>43524</c:v>
                </c:pt>
                <c:pt idx="42">
                  <c:v>43525</c:v>
                </c:pt>
                <c:pt idx="43">
                  <c:v>43528</c:v>
                </c:pt>
                <c:pt idx="44">
                  <c:v>43529</c:v>
                </c:pt>
                <c:pt idx="45">
                  <c:v>43530</c:v>
                </c:pt>
                <c:pt idx="46">
                  <c:v>43531</c:v>
                </c:pt>
                <c:pt idx="47">
                  <c:v>43532</c:v>
                </c:pt>
                <c:pt idx="48">
                  <c:v>43535</c:v>
                </c:pt>
                <c:pt idx="49">
                  <c:v>43536</c:v>
                </c:pt>
                <c:pt idx="50">
                  <c:v>43537</c:v>
                </c:pt>
                <c:pt idx="51">
                  <c:v>43538</c:v>
                </c:pt>
                <c:pt idx="52">
                  <c:v>43539</c:v>
                </c:pt>
                <c:pt idx="53">
                  <c:v>43542</c:v>
                </c:pt>
                <c:pt idx="54">
                  <c:v>43543</c:v>
                </c:pt>
                <c:pt idx="55">
                  <c:v>43544</c:v>
                </c:pt>
                <c:pt idx="56">
                  <c:v>43545</c:v>
                </c:pt>
                <c:pt idx="57">
                  <c:v>43546</c:v>
                </c:pt>
                <c:pt idx="58">
                  <c:v>43549</c:v>
                </c:pt>
                <c:pt idx="59">
                  <c:v>43550</c:v>
                </c:pt>
                <c:pt idx="60">
                  <c:v>43551</c:v>
                </c:pt>
                <c:pt idx="61">
                  <c:v>43552</c:v>
                </c:pt>
                <c:pt idx="62">
                  <c:v>43553</c:v>
                </c:pt>
                <c:pt idx="63">
                  <c:v>43556</c:v>
                </c:pt>
                <c:pt idx="64">
                  <c:v>43557</c:v>
                </c:pt>
                <c:pt idx="65">
                  <c:v>43558</c:v>
                </c:pt>
                <c:pt idx="66">
                  <c:v>43559</c:v>
                </c:pt>
                <c:pt idx="67">
                  <c:v>43560</c:v>
                </c:pt>
                <c:pt idx="68">
                  <c:v>43563</c:v>
                </c:pt>
                <c:pt idx="69">
                  <c:v>43564</c:v>
                </c:pt>
                <c:pt idx="70">
                  <c:v>43565</c:v>
                </c:pt>
                <c:pt idx="71">
                  <c:v>43566</c:v>
                </c:pt>
                <c:pt idx="72">
                  <c:v>43567</c:v>
                </c:pt>
                <c:pt idx="73">
                  <c:v>43570</c:v>
                </c:pt>
                <c:pt idx="74">
                  <c:v>43571</c:v>
                </c:pt>
                <c:pt idx="75">
                  <c:v>43572</c:v>
                </c:pt>
                <c:pt idx="76">
                  <c:v>43573</c:v>
                </c:pt>
                <c:pt idx="77">
                  <c:v>43578</c:v>
                </c:pt>
                <c:pt idx="78">
                  <c:v>43579</c:v>
                </c:pt>
                <c:pt idx="79">
                  <c:v>43580</c:v>
                </c:pt>
                <c:pt idx="80">
                  <c:v>43581</c:v>
                </c:pt>
                <c:pt idx="81">
                  <c:v>43584</c:v>
                </c:pt>
                <c:pt idx="82">
                  <c:v>43585</c:v>
                </c:pt>
                <c:pt idx="83">
                  <c:v>43587</c:v>
                </c:pt>
                <c:pt idx="84">
                  <c:v>43588</c:v>
                </c:pt>
                <c:pt idx="85">
                  <c:v>43591</c:v>
                </c:pt>
                <c:pt idx="86">
                  <c:v>43592</c:v>
                </c:pt>
                <c:pt idx="87">
                  <c:v>43594</c:v>
                </c:pt>
                <c:pt idx="88">
                  <c:v>43595</c:v>
                </c:pt>
                <c:pt idx="89">
                  <c:v>43598</c:v>
                </c:pt>
                <c:pt idx="90">
                  <c:v>43599</c:v>
                </c:pt>
                <c:pt idx="91">
                  <c:v>43600</c:v>
                </c:pt>
                <c:pt idx="92">
                  <c:v>43601</c:v>
                </c:pt>
                <c:pt idx="93">
                  <c:v>43602</c:v>
                </c:pt>
                <c:pt idx="94">
                  <c:v>43605</c:v>
                </c:pt>
                <c:pt idx="95">
                  <c:v>43606</c:v>
                </c:pt>
                <c:pt idx="96">
                  <c:v>43607</c:v>
                </c:pt>
                <c:pt idx="97">
                  <c:v>43608</c:v>
                </c:pt>
                <c:pt idx="98">
                  <c:v>43609</c:v>
                </c:pt>
                <c:pt idx="99">
                  <c:v>43612</c:v>
                </c:pt>
                <c:pt idx="100">
                  <c:v>43613</c:v>
                </c:pt>
                <c:pt idx="101">
                  <c:v>43614</c:v>
                </c:pt>
                <c:pt idx="102">
                  <c:v>43615</c:v>
                </c:pt>
                <c:pt idx="103">
                  <c:v>43616</c:v>
                </c:pt>
                <c:pt idx="104">
                  <c:v>43619</c:v>
                </c:pt>
                <c:pt idx="105">
                  <c:v>43620</c:v>
                </c:pt>
                <c:pt idx="106">
                  <c:v>43621</c:v>
                </c:pt>
                <c:pt idx="107">
                  <c:v>43622</c:v>
                </c:pt>
                <c:pt idx="108">
                  <c:v>43623</c:v>
                </c:pt>
                <c:pt idx="109">
                  <c:v>43626</c:v>
                </c:pt>
                <c:pt idx="110">
                  <c:v>43627</c:v>
                </c:pt>
                <c:pt idx="111">
                  <c:v>43628</c:v>
                </c:pt>
                <c:pt idx="112">
                  <c:v>43629</c:v>
                </c:pt>
                <c:pt idx="113">
                  <c:v>43630</c:v>
                </c:pt>
                <c:pt idx="114">
                  <c:v>43633</c:v>
                </c:pt>
                <c:pt idx="115">
                  <c:v>43634</c:v>
                </c:pt>
                <c:pt idx="116">
                  <c:v>43635</c:v>
                </c:pt>
                <c:pt idx="117">
                  <c:v>43636</c:v>
                </c:pt>
                <c:pt idx="118">
                  <c:v>43637</c:v>
                </c:pt>
                <c:pt idx="119">
                  <c:v>43640</c:v>
                </c:pt>
                <c:pt idx="120">
                  <c:v>43641</c:v>
                </c:pt>
                <c:pt idx="121">
                  <c:v>43642</c:v>
                </c:pt>
                <c:pt idx="122">
                  <c:v>43643</c:v>
                </c:pt>
                <c:pt idx="123">
                  <c:v>43644</c:v>
                </c:pt>
                <c:pt idx="124">
                  <c:v>43647</c:v>
                </c:pt>
                <c:pt idx="125">
                  <c:v>43648</c:v>
                </c:pt>
                <c:pt idx="126">
                  <c:v>43649</c:v>
                </c:pt>
                <c:pt idx="127">
                  <c:v>43650</c:v>
                </c:pt>
                <c:pt idx="128">
                  <c:v>43654</c:v>
                </c:pt>
                <c:pt idx="129">
                  <c:v>43655</c:v>
                </c:pt>
                <c:pt idx="130">
                  <c:v>43656</c:v>
                </c:pt>
                <c:pt idx="131">
                  <c:v>43657</c:v>
                </c:pt>
                <c:pt idx="132">
                  <c:v>43658</c:v>
                </c:pt>
                <c:pt idx="133">
                  <c:v>43661</c:v>
                </c:pt>
                <c:pt idx="134">
                  <c:v>43662</c:v>
                </c:pt>
                <c:pt idx="135">
                  <c:v>43663</c:v>
                </c:pt>
                <c:pt idx="136">
                  <c:v>43664</c:v>
                </c:pt>
                <c:pt idx="137">
                  <c:v>43665</c:v>
                </c:pt>
                <c:pt idx="138">
                  <c:v>43668</c:v>
                </c:pt>
                <c:pt idx="139">
                  <c:v>43669</c:v>
                </c:pt>
                <c:pt idx="140">
                  <c:v>43670</c:v>
                </c:pt>
                <c:pt idx="141">
                  <c:v>43671</c:v>
                </c:pt>
                <c:pt idx="142">
                  <c:v>43672</c:v>
                </c:pt>
                <c:pt idx="143">
                  <c:v>43675</c:v>
                </c:pt>
                <c:pt idx="144">
                  <c:v>43676</c:v>
                </c:pt>
                <c:pt idx="145">
                  <c:v>43677</c:v>
                </c:pt>
                <c:pt idx="146">
                  <c:v>43678</c:v>
                </c:pt>
                <c:pt idx="147">
                  <c:v>43679</c:v>
                </c:pt>
                <c:pt idx="148">
                  <c:v>43682</c:v>
                </c:pt>
                <c:pt idx="149">
                  <c:v>43683</c:v>
                </c:pt>
                <c:pt idx="150">
                  <c:v>43684</c:v>
                </c:pt>
                <c:pt idx="151">
                  <c:v>43685</c:v>
                </c:pt>
                <c:pt idx="152">
                  <c:v>43686</c:v>
                </c:pt>
                <c:pt idx="153">
                  <c:v>43689</c:v>
                </c:pt>
                <c:pt idx="154">
                  <c:v>43690</c:v>
                </c:pt>
                <c:pt idx="155">
                  <c:v>43691</c:v>
                </c:pt>
                <c:pt idx="156">
                  <c:v>43692</c:v>
                </c:pt>
                <c:pt idx="157">
                  <c:v>43693</c:v>
                </c:pt>
                <c:pt idx="158">
                  <c:v>43696</c:v>
                </c:pt>
                <c:pt idx="159">
                  <c:v>43697</c:v>
                </c:pt>
                <c:pt idx="160">
                  <c:v>43698</c:v>
                </c:pt>
                <c:pt idx="161">
                  <c:v>43699</c:v>
                </c:pt>
                <c:pt idx="162">
                  <c:v>43700</c:v>
                </c:pt>
                <c:pt idx="163">
                  <c:v>43703</c:v>
                </c:pt>
                <c:pt idx="164">
                  <c:v>43704</c:v>
                </c:pt>
                <c:pt idx="165">
                  <c:v>43705</c:v>
                </c:pt>
                <c:pt idx="166">
                  <c:v>43707</c:v>
                </c:pt>
                <c:pt idx="167">
                  <c:v>43710</c:v>
                </c:pt>
                <c:pt idx="168">
                  <c:v>43711</c:v>
                </c:pt>
                <c:pt idx="169">
                  <c:v>43712</c:v>
                </c:pt>
                <c:pt idx="170">
                  <c:v>43713</c:v>
                </c:pt>
                <c:pt idx="171">
                  <c:v>43714</c:v>
                </c:pt>
                <c:pt idx="172">
                  <c:v>43717</c:v>
                </c:pt>
                <c:pt idx="173">
                  <c:v>43718</c:v>
                </c:pt>
                <c:pt idx="174">
                  <c:v>43719</c:v>
                </c:pt>
                <c:pt idx="175">
                  <c:v>43720</c:v>
                </c:pt>
                <c:pt idx="176">
                  <c:v>43721</c:v>
                </c:pt>
                <c:pt idx="177">
                  <c:v>43724</c:v>
                </c:pt>
                <c:pt idx="178">
                  <c:v>43725</c:v>
                </c:pt>
                <c:pt idx="179">
                  <c:v>43726</c:v>
                </c:pt>
                <c:pt idx="180">
                  <c:v>43727</c:v>
                </c:pt>
                <c:pt idx="181">
                  <c:v>43728</c:v>
                </c:pt>
                <c:pt idx="182">
                  <c:v>43731</c:v>
                </c:pt>
                <c:pt idx="183">
                  <c:v>43732</c:v>
                </c:pt>
                <c:pt idx="184">
                  <c:v>43733</c:v>
                </c:pt>
                <c:pt idx="185">
                  <c:v>43734</c:v>
                </c:pt>
                <c:pt idx="186">
                  <c:v>43735</c:v>
                </c:pt>
                <c:pt idx="187">
                  <c:v>43738</c:v>
                </c:pt>
                <c:pt idx="188">
                  <c:v>43739</c:v>
                </c:pt>
                <c:pt idx="189">
                  <c:v>43740</c:v>
                </c:pt>
                <c:pt idx="190">
                  <c:v>43741</c:v>
                </c:pt>
                <c:pt idx="191">
                  <c:v>43742</c:v>
                </c:pt>
                <c:pt idx="192">
                  <c:v>43745</c:v>
                </c:pt>
                <c:pt idx="193">
                  <c:v>43746</c:v>
                </c:pt>
                <c:pt idx="194">
                  <c:v>43747</c:v>
                </c:pt>
                <c:pt idx="195">
                  <c:v>43748</c:v>
                </c:pt>
                <c:pt idx="196">
                  <c:v>43749</c:v>
                </c:pt>
                <c:pt idx="197">
                  <c:v>43752</c:v>
                </c:pt>
                <c:pt idx="198">
                  <c:v>43753</c:v>
                </c:pt>
                <c:pt idx="199">
                  <c:v>43754</c:v>
                </c:pt>
                <c:pt idx="200">
                  <c:v>43755</c:v>
                </c:pt>
                <c:pt idx="201">
                  <c:v>43756</c:v>
                </c:pt>
                <c:pt idx="202">
                  <c:v>43759</c:v>
                </c:pt>
                <c:pt idx="203">
                  <c:v>43760</c:v>
                </c:pt>
                <c:pt idx="204">
                  <c:v>43761</c:v>
                </c:pt>
                <c:pt idx="205">
                  <c:v>43762</c:v>
                </c:pt>
                <c:pt idx="206">
                  <c:v>43763</c:v>
                </c:pt>
                <c:pt idx="207">
                  <c:v>43766</c:v>
                </c:pt>
                <c:pt idx="208">
                  <c:v>43767</c:v>
                </c:pt>
                <c:pt idx="209">
                  <c:v>43768</c:v>
                </c:pt>
                <c:pt idx="210">
                  <c:v>43769</c:v>
                </c:pt>
                <c:pt idx="211">
                  <c:v>43773</c:v>
                </c:pt>
                <c:pt idx="212">
                  <c:v>43774</c:v>
                </c:pt>
                <c:pt idx="213">
                  <c:v>43775</c:v>
                </c:pt>
                <c:pt idx="214">
                  <c:v>43776</c:v>
                </c:pt>
                <c:pt idx="215">
                  <c:v>43777</c:v>
                </c:pt>
                <c:pt idx="216">
                  <c:v>43780</c:v>
                </c:pt>
                <c:pt idx="217">
                  <c:v>43781</c:v>
                </c:pt>
                <c:pt idx="218">
                  <c:v>43782</c:v>
                </c:pt>
                <c:pt idx="219">
                  <c:v>43783</c:v>
                </c:pt>
                <c:pt idx="220">
                  <c:v>43784</c:v>
                </c:pt>
                <c:pt idx="221">
                  <c:v>43787</c:v>
                </c:pt>
                <c:pt idx="222">
                  <c:v>43788</c:v>
                </c:pt>
                <c:pt idx="223">
                  <c:v>43789</c:v>
                </c:pt>
                <c:pt idx="224">
                  <c:v>43790</c:v>
                </c:pt>
                <c:pt idx="225">
                  <c:v>43791</c:v>
                </c:pt>
                <c:pt idx="226">
                  <c:v>43794</c:v>
                </c:pt>
                <c:pt idx="227">
                  <c:v>43795</c:v>
                </c:pt>
                <c:pt idx="228">
                  <c:v>43796</c:v>
                </c:pt>
                <c:pt idx="229">
                  <c:v>43797</c:v>
                </c:pt>
                <c:pt idx="230">
                  <c:v>43798</c:v>
                </c:pt>
                <c:pt idx="231">
                  <c:v>43801</c:v>
                </c:pt>
                <c:pt idx="232">
                  <c:v>43802</c:v>
                </c:pt>
                <c:pt idx="233">
                  <c:v>43803</c:v>
                </c:pt>
                <c:pt idx="234">
                  <c:v>43804</c:v>
                </c:pt>
                <c:pt idx="235">
                  <c:v>43805</c:v>
                </c:pt>
                <c:pt idx="236">
                  <c:v>43808</c:v>
                </c:pt>
                <c:pt idx="237">
                  <c:v>43809</c:v>
                </c:pt>
                <c:pt idx="238">
                  <c:v>43810</c:v>
                </c:pt>
                <c:pt idx="239">
                  <c:v>43811</c:v>
                </c:pt>
                <c:pt idx="240">
                  <c:v>43812</c:v>
                </c:pt>
                <c:pt idx="241">
                  <c:v>43815</c:v>
                </c:pt>
                <c:pt idx="242">
                  <c:v>43816</c:v>
                </c:pt>
                <c:pt idx="243">
                  <c:v>43817</c:v>
                </c:pt>
                <c:pt idx="244">
                  <c:v>43818</c:v>
                </c:pt>
                <c:pt idx="245">
                  <c:v>43819</c:v>
                </c:pt>
                <c:pt idx="246">
                  <c:v>43822</c:v>
                </c:pt>
                <c:pt idx="247">
                  <c:v>43826</c:v>
                </c:pt>
                <c:pt idx="248">
                  <c:v>43829</c:v>
                </c:pt>
              </c:numCache>
            </c:numRef>
          </c:cat>
          <c:val>
            <c:numRef>
              <c:f>'K3.2 Dôchodkové sporenie'!$L$103:$L$351</c:f>
              <c:numCache>
                <c:formatCode>General</c:formatCode>
                <c:ptCount val="249"/>
                <c:pt idx="0">
                  <c:v>5.5583962044174817E-2</c:v>
                </c:pt>
                <c:pt idx="1">
                  <c:v>5.4852747513355886E-2</c:v>
                </c:pt>
                <c:pt idx="2">
                  <c:v>5.6066978216805285E-2</c:v>
                </c:pt>
                <c:pt idx="3">
                  <c:v>5.6378264736043786E-2</c:v>
                </c:pt>
                <c:pt idx="4">
                  <c:v>5.659763834341297E-2</c:v>
                </c:pt>
                <c:pt idx="5">
                  <c:v>5.6865969020621236E-2</c:v>
                </c:pt>
                <c:pt idx="6">
                  <c:v>5.7061083258369408E-2</c:v>
                </c:pt>
                <c:pt idx="7">
                  <c:v>5.7189551835485006E-2</c:v>
                </c:pt>
                <c:pt idx="8">
                  <c:v>5.7029076507655672E-2</c:v>
                </c:pt>
                <c:pt idx="9">
                  <c:v>5.7649925844676646E-2</c:v>
                </c:pt>
                <c:pt idx="10">
                  <c:v>5.8011975184626134E-2</c:v>
                </c:pt>
                <c:pt idx="11">
                  <c:v>5.8067898037939228E-2</c:v>
                </c:pt>
                <c:pt idx="12">
                  <c:v>5.9148876370094951E-2</c:v>
                </c:pt>
                <c:pt idx="13">
                  <c:v>5.8947907174935289E-2</c:v>
                </c:pt>
                <c:pt idx="14">
                  <c:v>5.8655638195528645E-2</c:v>
                </c:pt>
                <c:pt idx="15">
                  <c:v>5.8288572327733199E-2</c:v>
                </c:pt>
                <c:pt idx="16">
                  <c:v>5.864748598360172E-2</c:v>
                </c:pt>
                <c:pt idx="17">
                  <c:v>5.9015759752645662E-2</c:v>
                </c:pt>
                <c:pt idx="18">
                  <c:v>5.8299298399444775E-2</c:v>
                </c:pt>
                <c:pt idx="19">
                  <c:v>5.8515492453291323E-2</c:v>
                </c:pt>
                <c:pt idx="20">
                  <c:v>5.8930196339328091E-2</c:v>
                </c:pt>
                <c:pt idx="21">
                  <c:v>5.9400086562836019E-2</c:v>
                </c:pt>
                <c:pt idx="22">
                  <c:v>5.9472691850177242E-2</c:v>
                </c:pt>
                <c:pt idx="23">
                  <c:v>5.9692839453918199E-2</c:v>
                </c:pt>
                <c:pt idx="24">
                  <c:v>6.0342701348277475E-2</c:v>
                </c:pt>
                <c:pt idx="25">
                  <c:v>6.035463430281842E-2</c:v>
                </c:pt>
                <c:pt idx="26">
                  <c:v>5.9595292210588367E-2</c:v>
                </c:pt>
                <c:pt idx="27">
                  <c:v>5.9532519258638797E-2</c:v>
                </c:pt>
                <c:pt idx="28">
                  <c:v>6.0150786317002165E-2</c:v>
                </c:pt>
                <c:pt idx="29">
                  <c:v>6.0613714199254674E-2</c:v>
                </c:pt>
                <c:pt idx="30">
                  <c:v>6.095113573767845E-2</c:v>
                </c:pt>
                <c:pt idx="31">
                  <c:v>6.0787521580114745E-2</c:v>
                </c:pt>
                <c:pt idx="32">
                  <c:v>6.1515926903755611E-2</c:v>
                </c:pt>
                <c:pt idx="33">
                  <c:v>6.1510984736987913E-2</c:v>
                </c:pt>
                <c:pt idx="34">
                  <c:v>6.1433863008232711E-2</c:v>
                </c:pt>
                <c:pt idx="35">
                  <c:v>6.1569258266011791E-2</c:v>
                </c:pt>
                <c:pt idx="36">
                  <c:v>6.1526354545309886E-2</c:v>
                </c:pt>
                <c:pt idx="37">
                  <c:v>6.1818305856220258E-2</c:v>
                </c:pt>
                <c:pt idx="38">
                  <c:v>6.2077328011396933E-2</c:v>
                </c:pt>
                <c:pt idx="39">
                  <c:v>6.1935418519011097E-2</c:v>
                </c:pt>
                <c:pt idx="40">
                  <c:v>6.17346652754861E-2</c:v>
                </c:pt>
                <c:pt idx="41">
                  <c:v>6.1701704480348618E-2</c:v>
                </c:pt>
                <c:pt idx="42">
                  <c:v>6.179430837563897E-2</c:v>
                </c:pt>
                <c:pt idx="43">
                  <c:v>6.2047691227020266E-2</c:v>
                </c:pt>
                <c:pt idx="44">
                  <c:v>6.2189341231258022E-2</c:v>
                </c:pt>
                <c:pt idx="45">
                  <c:v>6.1913502924070878E-2</c:v>
                </c:pt>
                <c:pt idx="46">
                  <c:v>6.1870317495424564E-2</c:v>
                </c:pt>
                <c:pt idx="47">
                  <c:v>6.1263313599762947E-2</c:v>
                </c:pt>
                <c:pt idx="48">
                  <c:v>6.2055358653006314E-2</c:v>
                </c:pt>
                <c:pt idx="49">
                  <c:v>6.2071540848192441E-2</c:v>
                </c:pt>
                <c:pt idx="50">
                  <c:v>6.2435018520680105E-2</c:v>
                </c:pt>
                <c:pt idx="51">
                  <c:v>6.247777720170769E-2</c:v>
                </c:pt>
                <c:pt idx="52">
                  <c:v>6.2837105265690377E-2</c:v>
                </c:pt>
                <c:pt idx="53">
                  <c:v>6.2815520265348299E-2</c:v>
                </c:pt>
                <c:pt idx="54">
                  <c:v>6.3148278933895435E-2</c:v>
                </c:pt>
                <c:pt idx="55">
                  <c:v>6.248902781527501E-2</c:v>
                </c:pt>
                <c:pt idx="56">
                  <c:v>6.290142732200589E-2</c:v>
                </c:pt>
                <c:pt idx="57">
                  <c:v>6.2372206034161951E-2</c:v>
                </c:pt>
                <c:pt idx="58">
                  <c:v>6.2029216511211037E-2</c:v>
                </c:pt>
                <c:pt idx="59">
                  <c:v>6.2603696912797394E-2</c:v>
                </c:pt>
                <c:pt idx="60">
                  <c:v>6.2524575190239504E-2</c:v>
                </c:pt>
                <c:pt idx="61">
                  <c:v>6.2707899311472221E-2</c:v>
                </c:pt>
                <c:pt idx="62">
                  <c:v>6.3186719368852728E-2</c:v>
                </c:pt>
                <c:pt idx="63">
                  <c:v>6.3844984776844291E-2</c:v>
                </c:pt>
                <c:pt idx="64">
                  <c:v>6.4053009224208896E-2</c:v>
                </c:pt>
                <c:pt idx="65">
                  <c:v>6.435214898990485E-2</c:v>
                </c:pt>
                <c:pt idx="66">
                  <c:v>6.4225552070707001E-2</c:v>
                </c:pt>
                <c:pt idx="67">
                  <c:v>6.4472449683022293E-2</c:v>
                </c:pt>
                <c:pt idx="68">
                  <c:v>6.425624444092419E-2</c:v>
                </c:pt>
                <c:pt idx="69">
                  <c:v>6.3990403671563625E-2</c:v>
                </c:pt>
                <c:pt idx="70">
                  <c:v>6.412164607581583E-2</c:v>
                </c:pt>
                <c:pt idx="71">
                  <c:v>6.419346426808345E-2</c:v>
                </c:pt>
                <c:pt idx="72">
                  <c:v>6.4240046217443864E-2</c:v>
                </c:pt>
                <c:pt idx="73">
                  <c:v>6.4318260661915233E-2</c:v>
                </c:pt>
                <c:pt idx="74">
                  <c:v>6.4565116813783768E-2</c:v>
                </c:pt>
                <c:pt idx="75">
                  <c:v>6.4410854648865798E-2</c:v>
                </c:pt>
                <c:pt idx="76">
                  <c:v>6.4700774402429578E-2</c:v>
                </c:pt>
                <c:pt idx="77">
                  <c:v>6.5214294422495211E-2</c:v>
                </c:pt>
                <c:pt idx="78">
                  <c:v>6.5279005428562423E-2</c:v>
                </c:pt>
                <c:pt idx="79">
                  <c:v>6.5388844310985531E-2</c:v>
                </c:pt>
                <c:pt idx="80">
                  <c:v>6.5394982591608281E-2</c:v>
                </c:pt>
                <c:pt idx="81">
                  <c:v>6.5577900802747932E-2</c:v>
                </c:pt>
                <c:pt idx="82">
                  <c:v>6.5297432941535005E-2</c:v>
                </c:pt>
                <c:pt idx="83">
                  <c:v>6.5003439517276523E-2</c:v>
                </c:pt>
                <c:pt idx="84">
                  <c:v>6.5469783092481915E-2</c:v>
                </c:pt>
                <c:pt idx="85">
                  <c:v>6.492581955099172E-2</c:v>
                </c:pt>
                <c:pt idx="86">
                  <c:v>6.4258576733056488E-2</c:v>
                </c:pt>
                <c:pt idx="87">
                  <c:v>6.3067874940597679E-2</c:v>
                </c:pt>
                <c:pt idx="88">
                  <c:v>6.2965318152978247E-2</c:v>
                </c:pt>
                <c:pt idx="89">
                  <c:v>6.2431971849834185E-2</c:v>
                </c:pt>
                <c:pt idx="90">
                  <c:v>6.3288256408293775E-2</c:v>
                </c:pt>
                <c:pt idx="91">
                  <c:v>6.3496921558464342E-2</c:v>
                </c:pt>
                <c:pt idx="92">
                  <c:v>6.4393875355569105E-2</c:v>
                </c:pt>
                <c:pt idx="93">
                  <c:v>6.4207302865484581E-2</c:v>
                </c:pt>
                <c:pt idx="94">
                  <c:v>6.3508108960667831E-2</c:v>
                </c:pt>
                <c:pt idx="95">
                  <c:v>6.3935048782470028E-2</c:v>
                </c:pt>
                <c:pt idx="96">
                  <c:v>6.3866494319773787E-2</c:v>
                </c:pt>
                <c:pt idx="97">
                  <c:v>6.2976461575172532E-2</c:v>
                </c:pt>
                <c:pt idx="98">
                  <c:v>6.3098540990075322E-2</c:v>
                </c:pt>
                <c:pt idx="99">
                  <c:v>6.3280689805532156E-2</c:v>
                </c:pt>
                <c:pt idx="100">
                  <c:v>6.3203717924776415E-2</c:v>
                </c:pt>
                <c:pt idx="101">
                  <c:v>6.2440162488144213E-2</c:v>
                </c:pt>
                <c:pt idx="102">
                  <c:v>6.2658160338514429E-2</c:v>
                </c:pt>
                <c:pt idx="103">
                  <c:v>6.2180101393184549E-2</c:v>
                </c:pt>
                <c:pt idx="104">
                  <c:v>6.188039050061004E-2</c:v>
                </c:pt>
                <c:pt idx="105">
                  <c:v>6.2339679096286543E-2</c:v>
                </c:pt>
                <c:pt idx="106">
                  <c:v>6.2761964472117251E-2</c:v>
                </c:pt>
                <c:pt idx="107">
                  <c:v>6.2894552298886686E-2</c:v>
                </c:pt>
                <c:pt idx="108">
                  <c:v>6.3463865142215442E-2</c:v>
                </c:pt>
                <c:pt idx="109">
                  <c:v>6.3591906215041891E-2</c:v>
                </c:pt>
                <c:pt idx="110">
                  <c:v>6.3973095284994577E-2</c:v>
                </c:pt>
                <c:pt idx="111">
                  <c:v>6.3720925724695107E-2</c:v>
                </c:pt>
                <c:pt idx="112">
                  <c:v>6.3962021354485629E-2</c:v>
                </c:pt>
                <c:pt idx="113">
                  <c:v>6.4091655650238985E-2</c:v>
                </c:pt>
                <c:pt idx="114">
                  <c:v>6.4109108376875709E-2</c:v>
                </c:pt>
                <c:pt idx="115">
                  <c:v>6.5105274931318693E-2</c:v>
                </c:pt>
                <c:pt idx="116">
                  <c:v>6.4997015515954604E-2</c:v>
                </c:pt>
                <c:pt idx="117">
                  <c:v>6.5235499348256856E-2</c:v>
                </c:pt>
                <c:pt idx="118">
                  <c:v>6.5168663107771793E-2</c:v>
                </c:pt>
                <c:pt idx="119">
                  <c:v>6.4711375644020908E-2</c:v>
                </c:pt>
                <c:pt idx="120">
                  <c:v>6.4479938764614095E-2</c:v>
                </c:pt>
                <c:pt idx="121">
                  <c:v>6.4262726897493128E-2</c:v>
                </c:pt>
                <c:pt idx="122">
                  <c:v>6.4344307863414996E-2</c:v>
                </c:pt>
                <c:pt idx="123">
                  <c:v>6.4663453950731753E-2</c:v>
                </c:pt>
                <c:pt idx="124">
                  <c:v>6.5545756281057188E-2</c:v>
                </c:pt>
                <c:pt idx="125">
                  <c:v>6.5642454164092576E-2</c:v>
                </c:pt>
                <c:pt idx="126">
                  <c:v>6.6252418074148917E-2</c:v>
                </c:pt>
                <c:pt idx="127">
                  <c:v>6.6370977340520179E-2</c:v>
                </c:pt>
                <c:pt idx="128">
                  <c:v>6.6102209850018662E-2</c:v>
                </c:pt>
                <c:pt idx="129">
                  <c:v>6.5990148352077158E-2</c:v>
                </c:pt>
                <c:pt idx="130">
                  <c:v>6.6038090847662365E-2</c:v>
                </c:pt>
                <c:pt idx="131">
                  <c:v>6.6143681558004583E-2</c:v>
                </c:pt>
                <c:pt idx="132">
                  <c:v>6.6242363530614315E-2</c:v>
                </c:pt>
                <c:pt idx="133">
                  <c:v>6.6345410604639901E-2</c:v>
                </c:pt>
                <c:pt idx="134">
                  <c:v>6.6542588843058734E-2</c:v>
                </c:pt>
                <c:pt idx="135">
                  <c:v>6.6186082964865736E-2</c:v>
                </c:pt>
                <c:pt idx="136">
                  <c:v>6.5810550736561196E-2</c:v>
                </c:pt>
                <c:pt idx="137">
                  <c:v>6.6231908943469836E-2</c:v>
                </c:pt>
                <c:pt idx="138">
                  <c:v>6.6032720571538014E-2</c:v>
                </c:pt>
                <c:pt idx="139">
                  <c:v>6.6677265910312755E-2</c:v>
                </c:pt>
                <c:pt idx="140">
                  <c:v>6.6904258653790905E-2</c:v>
                </c:pt>
                <c:pt idx="141">
                  <c:v>6.6703557291497545E-2</c:v>
                </c:pt>
                <c:pt idx="142">
                  <c:v>6.7100416878003014E-2</c:v>
                </c:pt>
                <c:pt idx="143">
                  <c:v>6.6963847082544686E-2</c:v>
                </c:pt>
                <c:pt idx="144">
                  <c:v>6.6507958266181152E-2</c:v>
                </c:pt>
                <c:pt idx="145">
                  <c:v>6.6620403710322962E-2</c:v>
                </c:pt>
                <c:pt idx="146">
                  <c:v>6.6991525115701916E-2</c:v>
                </c:pt>
                <c:pt idx="147">
                  <c:v>6.492260086420458E-2</c:v>
                </c:pt>
                <c:pt idx="148">
                  <c:v>6.3328205860531825E-2</c:v>
                </c:pt>
                <c:pt idx="149">
                  <c:v>6.2922727451608068E-2</c:v>
                </c:pt>
                <c:pt idx="150">
                  <c:v>6.3061113517768205E-2</c:v>
                </c:pt>
                <c:pt idx="151">
                  <c:v>6.4387199246023763E-2</c:v>
                </c:pt>
                <c:pt idx="152">
                  <c:v>6.3971314584603575E-2</c:v>
                </c:pt>
                <c:pt idx="153">
                  <c:v>6.3601528957435427E-2</c:v>
                </c:pt>
                <c:pt idx="154">
                  <c:v>6.432731070053116E-2</c:v>
                </c:pt>
                <c:pt idx="155">
                  <c:v>6.3323962294965216E-2</c:v>
                </c:pt>
                <c:pt idx="156">
                  <c:v>6.3210742434526207E-2</c:v>
                </c:pt>
                <c:pt idx="157">
                  <c:v>6.4120020226933125E-2</c:v>
                </c:pt>
                <c:pt idx="158">
                  <c:v>6.4864888168971097E-2</c:v>
                </c:pt>
                <c:pt idx="159">
                  <c:v>6.4648674246537738E-2</c:v>
                </c:pt>
                <c:pt idx="160">
                  <c:v>6.4996370986102836E-2</c:v>
                </c:pt>
                <c:pt idx="161">
                  <c:v>6.476878755653985E-2</c:v>
                </c:pt>
                <c:pt idx="162">
                  <c:v>6.3770682585285871E-2</c:v>
                </c:pt>
                <c:pt idx="163">
                  <c:v>6.3922907407991378E-2</c:v>
                </c:pt>
                <c:pt idx="164">
                  <c:v>6.4231129976468848E-2</c:v>
                </c:pt>
                <c:pt idx="165">
                  <c:v>6.427370423199269E-2</c:v>
                </c:pt>
                <c:pt idx="166">
                  <c:v>6.5556515062836704E-2</c:v>
                </c:pt>
                <c:pt idx="167">
                  <c:v>6.560642653962119E-2</c:v>
                </c:pt>
                <c:pt idx="168">
                  <c:v>6.5461887259237156E-2</c:v>
                </c:pt>
                <c:pt idx="169">
                  <c:v>6.5806966234425987E-2</c:v>
                </c:pt>
                <c:pt idx="170">
                  <c:v>6.6565311081701509E-2</c:v>
                </c:pt>
                <c:pt idx="171">
                  <c:v>6.6665453104001071E-2</c:v>
                </c:pt>
                <c:pt idx="172">
                  <c:v>6.6649881200266839E-2</c:v>
                </c:pt>
                <c:pt idx="173">
                  <c:v>6.6366220159271697E-2</c:v>
                </c:pt>
                <c:pt idx="174">
                  <c:v>6.7209482066519666E-2</c:v>
                </c:pt>
                <c:pt idx="175">
                  <c:v>6.7351532614098611E-2</c:v>
                </c:pt>
                <c:pt idx="176">
                  <c:v>6.7391273180888861E-2</c:v>
                </c:pt>
                <c:pt idx="177">
                  <c:v>6.7352401738458939E-2</c:v>
                </c:pt>
                <c:pt idx="178">
                  <c:v>6.7163710170997537E-2</c:v>
                </c:pt>
                <c:pt idx="179">
                  <c:v>6.7078498411725612E-2</c:v>
                </c:pt>
                <c:pt idx="180">
                  <c:v>6.7615288696013992E-2</c:v>
                </c:pt>
                <c:pt idx="181">
                  <c:v>6.7678262108743503E-2</c:v>
                </c:pt>
                <c:pt idx="182">
                  <c:v>6.734298485962005E-2</c:v>
                </c:pt>
                <c:pt idx="183">
                  <c:v>6.7244145853483289E-2</c:v>
                </c:pt>
                <c:pt idx="184">
                  <c:v>6.7110169206379341E-2</c:v>
                </c:pt>
                <c:pt idx="185">
                  <c:v>6.7297606427994219E-2</c:v>
                </c:pt>
                <c:pt idx="186">
                  <c:v>6.7454254547796202E-2</c:v>
                </c:pt>
                <c:pt idx="187">
                  <c:v>6.7601742648126059E-2</c:v>
                </c:pt>
                <c:pt idx="188">
                  <c:v>6.6983778746131678E-2</c:v>
                </c:pt>
                <c:pt idx="189">
                  <c:v>6.5185885902873039E-2</c:v>
                </c:pt>
                <c:pt idx="190">
                  <c:v>6.5186148537836844E-2</c:v>
                </c:pt>
                <c:pt idx="191">
                  <c:v>6.6085921695859834E-2</c:v>
                </c:pt>
                <c:pt idx="192">
                  <c:v>6.6386432250033239E-2</c:v>
                </c:pt>
                <c:pt idx="193">
                  <c:v>6.5538765001864036E-2</c:v>
                </c:pt>
                <c:pt idx="194">
                  <c:v>6.5751774809884103E-2</c:v>
                </c:pt>
                <c:pt idx="195">
                  <c:v>6.6218275575000846E-2</c:v>
                </c:pt>
                <c:pt idx="196">
                  <c:v>6.7216170977312029E-2</c:v>
                </c:pt>
                <c:pt idx="197">
                  <c:v>6.6885247430000336E-2</c:v>
                </c:pt>
                <c:pt idx="198">
                  <c:v>6.7430327344931151E-2</c:v>
                </c:pt>
                <c:pt idx="199">
                  <c:v>6.7196951379117034E-2</c:v>
                </c:pt>
                <c:pt idx="200">
                  <c:v>6.6987653923272619E-2</c:v>
                </c:pt>
                <c:pt idx="201">
                  <c:v>6.6740545442186244E-2</c:v>
                </c:pt>
                <c:pt idx="202">
                  <c:v>6.7095222670794027E-2</c:v>
                </c:pt>
                <c:pt idx="203">
                  <c:v>6.7226587270028629E-2</c:v>
                </c:pt>
                <c:pt idx="204">
                  <c:v>6.7244590460568687E-2</c:v>
                </c:pt>
                <c:pt idx="205">
                  <c:v>6.7609424616665928E-2</c:v>
                </c:pt>
                <c:pt idx="206">
                  <c:v>6.7857063567290765E-2</c:v>
                </c:pt>
                <c:pt idx="207">
                  <c:v>6.804004032295867E-2</c:v>
                </c:pt>
                <c:pt idx="208">
                  <c:v>6.8033505556959667E-2</c:v>
                </c:pt>
                <c:pt idx="209">
                  <c:v>6.7859807722388921E-2</c:v>
                </c:pt>
                <c:pt idx="210">
                  <c:v>6.7549599359405688E-2</c:v>
                </c:pt>
                <c:pt idx="211">
                  <c:v>6.8677607834851231E-2</c:v>
                </c:pt>
                <c:pt idx="212">
                  <c:v>6.8979888535275993E-2</c:v>
                </c:pt>
                <c:pt idx="213">
                  <c:v>6.898307569837657E-2</c:v>
                </c:pt>
                <c:pt idx="214">
                  <c:v>6.9469333268416505E-2</c:v>
                </c:pt>
                <c:pt idx="215">
                  <c:v>6.9347233857852256E-2</c:v>
                </c:pt>
                <c:pt idx="216">
                  <c:v>6.9227216899065122E-2</c:v>
                </c:pt>
                <c:pt idx="217">
                  <c:v>6.9649354241273623E-2</c:v>
                </c:pt>
                <c:pt idx="218">
                  <c:v>6.9485276617607672E-2</c:v>
                </c:pt>
                <c:pt idx="219">
                  <c:v>6.9335885828808369E-2</c:v>
                </c:pt>
                <c:pt idx="220">
                  <c:v>6.9648178823016452E-2</c:v>
                </c:pt>
                <c:pt idx="221">
                  <c:v>6.957764115231245E-2</c:v>
                </c:pt>
                <c:pt idx="222">
                  <c:v>6.9533156104393937E-2</c:v>
                </c:pt>
                <c:pt idx="223">
                  <c:v>6.9442726546229405E-2</c:v>
                </c:pt>
                <c:pt idx="224">
                  <c:v>6.9147467578894894E-2</c:v>
                </c:pt>
                <c:pt idx="225">
                  <c:v>6.9456737707180069E-2</c:v>
                </c:pt>
                <c:pt idx="226">
                  <c:v>7.0090538581269624E-2</c:v>
                </c:pt>
                <c:pt idx="227">
                  <c:v>7.0167278592061774E-2</c:v>
                </c:pt>
                <c:pt idx="228">
                  <c:v>7.043481623186873E-2</c:v>
                </c:pt>
                <c:pt idx="229">
                  <c:v>7.0397326929395418E-2</c:v>
                </c:pt>
                <c:pt idx="230">
                  <c:v>7.0118819088988246E-2</c:v>
                </c:pt>
                <c:pt idx="231">
                  <c:v>6.8972178108060125E-2</c:v>
                </c:pt>
                <c:pt idx="232">
                  <c:v>6.8439628518059445E-2</c:v>
                </c:pt>
                <c:pt idx="233">
                  <c:v>6.92550620391401E-2</c:v>
                </c:pt>
                <c:pt idx="234">
                  <c:v>6.9032016269068533E-2</c:v>
                </c:pt>
                <c:pt idx="235">
                  <c:v>7.0148115752486154E-2</c:v>
                </c:pt>
                <c:pt idx="236">
                  <c:v>6.9863785682362525E-2</c:v>
                </c:pt>
                <c:pt idx="237">
                  <c:v>6.960574060910947E-2</c:v>
                </c:pt>
                <c:pt idx="238">
                  <c:v>6.9668515051328012E-2</c:v>
                </c:pt>
                <c:pt idx="239">
                  <c:v>7.0009231330654204E-2</c:v>
                </c:pt>
                <c:pt idx="240">
                  <c:v>7.0160780124724445E-2</c:v>
                </c:pt>
                <c:pt idx="241">
                  <c:v>7.0802375455067026E-2</c:v>
                </c:pt>
                <c:pt idx="242">
                  <c:v>7.0569581541184298E-2</c:v>
                </c:pt>
                <c:pt idx="243">
                  <c:v>7.0730409673540717E-2</c:v>
                </c:pt>
                <c:pt idx="244">
                  <c:v>7.0804932349300728E-2</c:v>
                </c:pt>
                <c:pt idx="245">
                  <c:v>7.1418385275477364E-2</c:v>
                </c:pt>
                <c:pt idx="246">
                  <c:v>7.1346654804612608E-2</c:v>
                </c:pt>
                <c:pt idx="247">
                  <c:v>7.1263548905210208E-2</c:v>
                </c:pt>
                <c:pt idx="248">
                  <c:v>7.1064863150337845E-2</c:v>
                </c:pt>
              </c:numCache>
            </c:numRef>
          </c:val>
          <c:smooth val="0"/>
        </c:ser>
        <c:dLbls>
          <c:showLegendKey val="0"/>
          <c:showVal val="0"/>
          <c:showCatName val="0"/>
          <c:showSerName val="0"/>
          <c:showPercent val="0"/>
          <c:showBubbleSize val="0"/>
        </c:dLbls>
        <c:smooth val="0"/>
        <c:axId val="374906544"/>
        <c:axId val="374916344"/>
      </c:lineChart>
      <c:dateAx>
        <c:axId val="374906544"/>
        <c:scaling>
          <c:orientation val="minMax"/>
          <c:min val="43466"/>
        </c:scaling>
        <c:delete val="0"/>
        <c:axPos val="b"/>
        <c:numFmt formatCode="mm\/yyyy" sourceLinked="0"/>
        <c:majorTickMark val="out"/>
        <c:minorTickMark val="in"/>
        <c:tickLblPos val="low"/>
        <c:spPr>
          <a:ln/>
        </c:spPr>
        <c:txPr>
          <a:bodyPr rot="-1500000"/>
          <a:lstStyle/>
          <a:p>
            <a:pPr>
              <a:defRPr/>
            </a:pPr>
            <a:endParaRPr lang="sk-SK"/>
          </a:p>
        </c:txPr>
        <c:crossAx val="374916344"/>
        <c:crosses val="autoZero"/>
        <c:auto val="1"/>
        <c:lblOffset val="100"/>
        <c:baseTimeUnit val="days"/>
        <c:majorUnit val="1"/>
        <c:majorTimeUnit val="months"/>
      </c:dateAx>
      <c:valAx>
        <c:axId val="374916344"/>
        <c:scaling>
          <c:orientation val="minMax"/>
          <c:max val="7.5000000000000011E-2"/>
          <c:min val="4.200000000000001E-2"/>
        </c:scaling>
        <c:delete val="0"/>
        <c:axPos val="l"/>
        <c:majorGridlines/>
        <c:title>
          <c:tx>
            <c:rich>
              <a:bodyPr rot="-5400000" vert="horz"/>
              <a:lstStyle/>
              <a:p>
                <a:pPr>
                  <a:defRPr/>
                </a:pPr>
                <a:r>
                  <a:rPr lang="sk-SK"/>
                  <a:t>Aktuálna hodnota dôchodkovej jednotky v </a:t>
                </a:r>
                <a:r>
                  <a:rPr lang="sk-SK" baseline="0"/>
                  <a:t> €</a:t>
                </a:r>
                <a:endParaRPr lang="sk-SK"/>
              </a:p>
            </c:rich>
          </c:tx>
          <c:layout>
            <c:manualLayout>
              <c:xMode val="edge"/>
              <c:yMode val="edge"/>
              <c:x val="1.8032868098810783E-2"/>
              <c:y val="0.22028471110941253"/>
            </c:manualLayout>
          </c:layout>
          <c:overlay val="0"/>
          <c:spPr>
            <a:ln w="19050"/>
          </c:spPr>
        </c:title>
        <c:numFmt formatCode="0.000" sourceLinked="0"/>
        <c:majorTickMark val="out"/>
        <c:minorTickMark val="none"/>
        <c:tickLblPos val="nextTo"/>
        <c:crossAx val="374906544"/>
        <c:crossesAt val="43467"/>
        <c:crossBetween val="between"/>
        <c:majorUnit val="2.0000000000000005E-3"/>
      </c:valAx>
    </c:plotArea>
    <c:legend>
      <c:legendPos val="b"/>
      <c:layout/>
      <c:overlay val="0"/>
      <c:txPr>
        <a:bodyPr/>
        <a:lstStyle/>
        <a:p>
          <a:pPr>
            <a:defRPr sz="1000"/>
          </a:pPr>
          <a:endParaRPr lang="sk-SK"/>
        </a:p>
      </c:txPr>
    </c:legend>
    <c:plotVisOnly val="1"/>
    <c:dispBlanksAs val="gap"/>
    <c:showDLblsOverMax val="0"/>
  </c:chart>
  <c:spPr>
    <a:ln>
      <a:noFill/>
    </a:ln>
  </c:spPr>
  <c:txPr>
    <a:bodyPr/>
    <a:lstStyle/>
    <a:p>
      <a:pPr>
        <a:defRPr>
          <a:latin typeface="Arial Narrow" panose="020B0606020202030204" pitchFamily="34" charset="0"/>
          <a:cs typeface="Times New Roman" panose="02020603050405020304" pitchFamily="18" charset="0"/>
        </a:defRPr>
      </a:pPr>
      <a:endParaRPr lang="sk-SK"/>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59802815791954"/>
          <c:y val="5.1221418639284512E-2"/>
          <c:w val="0.87002068494814788"/>
          <c:h val="0.74536149555121767"/>
        </c:manualLayout>
      </c:layout>
      <c:lineChart>
        <c:grouping val="standard"/>
        <c:varyColors val="0"/>
        <c:ser>
          <c:idx val="0"/>
          <c:order val="0"/>
          <c:tx>
            <c:strRef>
              <c:f>'K3.4 Sociálna pomoc'!$F$191</c:f>
              <c:strCache>
                <c:ptCount val="1"/>
                <c:pt idx="0">
                  <c:v>2019</c:v>
                </c:pt>
              </c:strCache>
            </c:strRef>
          </c:tx>
          <c:spPr>
            <a:ln w="25400">
              <a:solidFill>
                <a:srgbClr val="E85E89"/>
              </a:solidFill>
            </a:ln>
          </c:spPr>
          <c:marker>
            <c:symbol val="none"/>
          </c:marker>
          <c:cat>
            <c:strLit>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Lit>
          </c:cat>
          <c:val>
            <c:numRef>
              <c:f>'K3.4 Sociálna pomoc'!$F$192:$F$203</c:f>
              <c:numCache>
                <c:formatCode>General</c:formatCode>
                <c:ptCount val="12"/>
                <c:pt idx="0">
                  <c:v>4459</c:v>
                </c:pt>
                <c:pt idx="1">
                  <c:v>3795</c:v>
                </c:pt>
                <c:pt idx="2">
                  <c:v>3716</c:v>
                </c:pt>
                <c:pt idx="3">
                  <c:v>3702</c:v>
                </c:pt>
                <c:pt idx="4">
                  <c:v>3942</c:v>
                </c:pt>
                <c:pt idx="5">
                  <c:v>4418</c:v>
                </c:pt>
                <c:pt idx="6">
                  <c:v>4751</c:v>
                </c:pt>
                <c:pt idx="7">
                  <c:v>4986</c:v>
                </c:pt>
                <c:pt idx="8">
                  <c:v>5028</c:v>
                </c:pt>
                <c:pt idx="9">
                  <c:v>5192</c:v>
                </c:pt>
                <c:pt idx="10">
                  <c:v>5167</c:v>
                </c:pt>
                <c:pt idx="11">
                  <c:v>4878</c:v>
                </c:pt>
              </c:numCache>
            </c:numRef>
          </c:val>
          <c:smooth val="0"/>
        </c:ser>
        <c:ser>
          <c:idx val="1"/>
          <c:order val="1"/>
          <c:tx>
            <c:strRef>
              <c:f>'K3.4 Sociálna pomoc'!$G$191</c:f>
              <c:strCache>
                <c:ptCount val="1"/>
                <c:pt idx="0">
                  <c:v>2018</c:v>
                </c:pt>
              </c:strCache>
            </c:strRef>
          </c:tx>
          <c:spPr>
            <a:ln w="25400">
              <a:solidFill>
                <a:srgbClr val="B7194B"/>
              </a:solidFill>
            </a:ln>
          </c:spPr>
          <c:marker>
            <c:symbol val="none"/>
          </c:marker>
          <c:cat>
            <c:strLit>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Lit>
          </c:cat>
          <c:val>
            <c:numRef>
              <c:f>'K3.4 Sociálna pomoc'!$G$192:$G$203</c:f>
              <c:numCache>
                <c:formatCode>General</c:formatCode>
                <c:ptCount val="12"/>
                <c:pt idx="0">
                  <c:v>8890</c:v>
                </c:pt>
                <c:pt idx="1">
                  <c:v>7971</c:v>
                </c:pt>
                <c:pt idx="2">
                  <c:v>7910</c:v>
                </c:pt>
                <c:pt idx="3">
                  <c:v>7794</c:v>
                </c:pt>
                <c:pt idx="4">
                  <c:v>7683</c:v>
                </c:pt>
                <c:pt idx="5">
                  <c:v>7291</c:v>
                </c:pt>
                <c:pt idx="6">
                  <c:v>6609</c:v>
                </c:pt>
                <c:pt idx="7">
                  <c:v>6177</c:v>
                </c:pt>
                <c:pt idx="8">
                  <c:v>5534</c:v>
                </c:pt>
                <c:pt idx="9">
                  <c:v>5290</c:v>
                </c:pt>
                <c:pt idx="10">
                  <c:v>5169</c:v>
                </c:pt>
                <c:pt idx="11">
                  <c:v>5002</c:v>
                </c:pt>
              </c:numCache>
            </c:numRef>
          </c:val>
          <c:smooth val="0"/>
        </c:ser>
        <c:dLbls>
          <c:showLegendKey val="0"/>
          <c:showVal val="0"/>
          <c:showCatName val="0"/>
          <c:showSerName val="0"/>
          <c:showPercent val="0"/>
          <c:showBubbleSize val="0"/>
        </c:dLbls>
        <c:smooth val="0"/>
        <c:axId val="380147976"/>
        <c:axId val="380148368"/>
      </c:lineChart>
      <c:catAx>
        <c:axId val="380147976"/>
        <c:scaling>
          <c:orientation val="minMax"/>
        </c:scaling>
        <c:delete val="0"/>
        <c:axPos val="b"/>
        <c:numFmt formatCode="General" sourceLinked="1"/>
        <c:majorTickMark val="out"/>
        <c:minorTickMark val="none"/>
        <c:tickLblPos val="nextTo"/>
        <c:crossAx val="380148368"/>
        <c:crosses val="autoZero"/>
        <c:auto val="1"/>
        <c:lblAlgn val="ctr"/>
        <c:lblOffset val="100"/>
        <c:noMultiLvlLbl val="0"/>
      </c:catAx>
      <c:valAx>
        <c:axId val="380148368"/>
        <c:scaling>
          <c:orientation val="minMax"/>
          <c:max val="9000"/>
          <c:min val="3000"/>
        </c:scaling>
        <c:delete val="0"/>
        <c:axPos val="l"/>
        <c:majorGridlines/>
        <c:numFmt formatCode="#,##0" sourceLinked="0"/>
        <c:majorTickMark val="out"/>
        <c:minorTickMark val="none"/>
        <c:tickLblPos val="nextTo"/>
        <c:crossAx val="380147976"/>
        <c:crosses val="autoZero"/>
        <c:crossBetween val="between"/>
        <c:majorUnit val="1000"/>
      </c:valAx>
    </c:plotArea>
    <c:legend>
      <c:legendPos val="r"/>
      <c:layout>
        <c:manualLayout>
          <c:xMode val="edge"/>
          <c:yMode val="edge"/>
          <c:x val="0.65762929255881963"/>
          <c:y val="7.8033031386397028E-2"/>
          <c:w val="0.27500000000000002"/>
          <c:h val="6.5295403534168253E-2"/>
        </c:manualLayout>
      </c:layout>
      <c:overlay val="1"/>
    </c:legend>
    <c:plotVisOnly val="1"/>
    <c:dispBlanksAs val="gap"/>
    <c:showDLblsOverMax val="0"/>
  </c:chart>
  <c:spPr>
    <a:ln>
      <a:noFill/>
    </a:ln>
  </c:spPr>
  <c:txPr>
    <a:bodyPr/>
    <a:lstStyle/>
    <a:p>
      <a:pPr>
        <a:defRPr sz="1100" baseline="0">
          <a:latin typeface="Arial Narrow" panose="020B0606020202030204" pitchFamily="34" charset="0"/>
        </a:defRPr>
      </a:pPr>
      <a:endParaRPr lang="sk-SK"/>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FAACBF"/>
              </a:solidFill>
              <a:ln w="19050">
                <a:solidFill>
                  <a:schemeClr val="lt1"/>
                </a:solidFill>
              </a:ln>
              <a:effectLst/>
            </c:spPr>
          </c:dPt>
          <c:dPt>
            <c:idx val="1"/>
            <c:bubble3D val="0"/>
            <c:spPr>
              <a:solidFill>
                <a:srgbClr val="E85E89"/>
              </a:solidFill>
              <a:ln w="19050">
                <a:solidFill>
                  <a:schemeClr val="lt1"/>
                </a:solidFill>
              </a:ln>
              <a:effectLst/>
            </c:spPr>
          </c:dPt>
          <c:dPt>
            <c:idx val="2"/>
            <c:bubble3D val="0"/>
            <c:spPr>
              <a:solidFill>
                <a:srgbClr val="B7194B"/>
              </a:solidFill>
              <a:ln w="19050">
                <a:solidFill>
                  <a:schemeClr val="lt1"/>
                </a:solidFill>
              </a:ln>
              <a:effectLst/>
            </c:spPr>
          </c:dPt>
          <c:dLbls>
            <c:dLbl>
              <c:idx val="0"/>
              <c:layout>
                <c:manualLayout>
                  <c:x val="-0.23857658649579822"/>
                  <c:y val="-2.1984087926509185E-2"/>
                </c:manualLayout>
              </c:layout>
              <c:numFmt formatCode="0%" sourceLinked="0"/>
              <c:spPr>
                <a:noFill/>
                <a:ln>
                  <a:noFill/>
                </a:ln>
                <a:effectLst/>
              </c:spPr>
              <c:txPr>
                <a:bodyPr rot="0" spcFirstLastPara="1" vertOverflow="ellipsis" vert="horz" wrap="square" anchor="ctr" anchorCtr="1"/>
                <a:lstStyle/>
                <a:p>
                  <a:pPr>
                    <a:defRPr sz="1100" b="1" i="0" u="none" strike="noStrike" kern="1200" baseline="0">
                      <a:solidFill>
                        <a:schemeClr val="bg1"/>
                      </a:solidFill>
                      <a:latin typeface="Arial Narrow" panose="020B0606020202030204" pitchFamily="34" charset="0"/>
                      <a:ea typeface="+mn-ea"/>
                      <a:cs typeface="Times New Roman" panose="02020603050405020304" pitchFamily="18" charset="0"/>
                    </a:defRPr>
                  </a:pPr>
                  <a:endParaRPr lang="sk-SK"/>
                </a:p>
              </c:txPr>
              <c:showLegendKey val="0"/>
              <c:showVal val="0"/>
              <c:showCatName val="1"/>
              <c:showSerName val="0"/>
              <c:showPercent val="1"/>
              <c:showBubbleSize val="0"/>
              <c:separator>
</c:separator>
              <c:extLst>
                <c:ext xmlns:c15="http://schemas.microsoft.com/office/drawing/2012/chart" uri="{CE6537A1-D6FC-4f65-9D91-7224C49458BB}">
                  <c15:layout>
                    <c:manualLayout>
                      <c:w val="0.21853997779322709"/>
                      <c:h val="0.15856496062992123"/>
                    </c:manualLayout>
                  </c15:layout>
                </c:ext>
              </c:extLst>
            </c:dLbl>
            <c:dLbl>
              <c:idx val="1"/>
              <c:layout>
                <c:manualLayout>
                  <c:x val="0.22069296312134146"/>
                  <c:y val="1.974372995042286E-2"/>
                </c:manualLayout>
              </c:layout>
              <c:numFmt formatCode="0%" sourceLinked="0"/>
              <c:spPr>
                <a:noFill/>
                <a:ln>
                  <a:noFill/>
                </a:ln>
                <a:effectLst/>
              </c:spPr>
              <c:txPr>
                <a:bodyPr rot="0" spcFirstLastPara="1" vertOverflow="ellipsis" vert="horz" wrap="square" anchor="ctr" anchorCtr="1"/>
                <a:lstStyle/>
                <a:p>
                  <a:pPr>
                    <a:defRPr sz="1100" b="1" i="0" u="none" strike="noStrike" kern="1200" baseline="0">
                      <a:solidFill>
                        <a:schemeClr val="bg1"/>
                      </a:solidFill>
                      <a:latin typeface="Arial Narrow" panose="020B0606020202030204" pitchFamily="34" charset="0"/>
                      <a:ea typeface="+mn-ea"/>
                      <a:cs typeface="Times New Roman" panose="02020603050405020304" pitchFamily="18" charset="0"/>
                    </a:defRPr>
                  </a:pPr>
                  <a:endParaRPr lang="sk-SK"/>
                </a:p>
              </c:txPr>
              <c:showLegendKey val="0"/>
              <c:showVal val="0"/>
              <c:showCatName val="1"/>
              <c:showSerName val="0"/>
              <c:showPercent val="1"/>
              <c:showBubbleSize val="0"/>
              <c:separator>
</c:separator>
              <c:extLst>
                <c:ext xmlns:c15="http://schemas.microsoft.com/office/drawing/2012/chart" uri="{CE6537A1-D6FC-4f65-9D91-7224C49458BB}">
                  <c15:layout>
                    <c:manualLayout>
                      <c:w val="0.20761015890546855"/>
                      <c:h val="0.20041666666666666"/>
                    </c:manualLayout>
                  </c15:layout>
                </c:ext>
              </c:extLst>
            </c:dLbl>
            <c:dLbl>
              <c:idx val="2"/>
              <c:layout>
                <c:manualLayout>
                  <c:x val="-3.0988686407775551E-2"/>
                  <c:y val="1.0416666666666666E-2"/>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5009490195616718"/>
                      <c:h val="0.17025000000000001"/>
                    </c:manualLayout>
                  </c15:layout>
                </c:ext>
              </c:extLst>
            </c:dLbl>
            <c:numFmt formatCode="0%"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Arial Narrow" panose="020B0606020202030204" pitchFamily="34" charset="0"/>
                    <a:ea typeface="+mn-ea"/>
                    <a:cs typeface="Times New Roman" panose="02020603050405020304" pitchFamily="18" charset="0"/>
                  </a:defRPr>
                </a:pPr>
                <a:endParaRPr lang="sk-SK"/>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'K3.4 Sociálna pomoc'!$H$112:$J$112</c:f>
              <c:strCache>
                <c:ptCount val="3"/>
                <c:pt idx="0">
                  <c:v>OP v sume 66,20 €</c:v>
                </c:pt>
                <c:pt idx="1">
                  <c:v>OP v sume 36,40 €</c:v>
                </c:pt>
                <c:pt idx="2">
                  <c:v>OP v sume 14,20 €</c:v>
                </c:pt>
              </c:strCache>
            </c:strRef>
          </c:cat>
          <c:val>
            <c:numRef>
              <c:f>'K3.4 Sociálna pomoc'!$H$125:$J$125</c:f>
              <c:numCache>
                <c:formatCode>#,##0</c:formatCode>
                <c:ptCount val="3"/>
                <c:pt idx="0">
                  <c:v>6546</c:v>
                </c:pt>
                <c:pt idx="1">
                  <c:v>5295.666666666667</c:v>
                </c:pt>
                <c:pt idx="2">
                  <c:v>632.83333333333337</c:v>
                </c:pt>
              </c:numCache>
            </c:numRef>
          </c:val>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50">
          <a:latin typeface="Arial Narrow" panose="020B0606020202030204" pitchFamily="34" charset="0"/>
          <a:cs typeface="Times New Roman" panose="02020603050405020304" pitchFamily="18" charset="0"/>
        </a:defRPr>
      </a:pPr>
      <a:endParaRPr lang="sk-SK"/>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col"/>
        <c:grouping val="clustered"/>
        <c:varyColors val="0"/>
        <c:ser>
          <c:idx val="0"/>
          <c:order val="0"/>
          <c:spPr>
            <a:solidFill>
              <a:srgbClr val="B7194B"/>
            </a:solidFill>
            <a:ln>
              <a:noFill/>
            </a:ln>
            <a:effectLst/>
          </c:spPr>
          <c:invertIfNegative val="0"/>
          <c:cat>
            <c:strRef>
              <c:f>'K3.4 Sociálna pomoc'!$G$147:$G$170</c:f>
              <c:strCache>
                <c:ptCount val="24"/>
                <c:pt idx="0">
                  <c:v>2018-01</c:v>
                </c:pt>
                <c:pt idx="1">
                  <c:v>2018-02</c:v>
                </c:pt>
                <c:pt idx="2">
                  <c:v>2018-03</c:v>
                </c:pt>
                <c:pt idx="3">
                  <c:v>2018-04</c:v>
                </c:pt>
                <c:pt idx="4">
                  <c:v>2018-05</c:v>
                </c:pt>
                <c:pt idx="5">
                  <c:v>2018-06</c:v>
                </c:pt>
                <c:pt idx="6">
                  <c:v>2018-07</c:v>
                </c:pt>
                <c:pt idx="7">
                  <c:v>2018-08</c:v>
                </c:pt>
                <c:pt idx="8">
                  <c:v>2018-09</c:v>
                </c:pt>
                <c:pt idx="9">
                  <c:v>2018-10</c:v>
                </c:pt>
                <c:pt idx="10">
                  <c:v>2018-11</c:v>
                </c:pt>
                <c:pt idx="11">
                  <c:v>2018-12</c:v>
                </c:pt>
                <c:pt idx="12">
                  <c:v>2019-01</c:v>
                </c:pt>
                <c:pt idx="13">
                  <c:v>2019-02</c:v>
                </c:pt>
                <c:pt idx="14">
                  <c:v>2019-03</c:v>
                </c:pt>
                <c:pt idx="15">
                  <c:v>2019-04</c:v>
                </c:pt>
                <c:pt idx="16">
                  <c:v>2019-05</c:v>
                </c:pt>
                <c:pt idx="17">
                  <c:v>2019-06</c:v>
                </c:pt>
                <c:pt idx="18">
                  <c:v>2019-07</c:v>
                </c:pt>
                <c:pt idx="19">
                  <c:v>2019-08</c:v>
                </c:pt>
                <c:pt idx="20">
                  <c:v>2019-09</c:v>
                </c:pt>
                <c:pt idx="21">
                  <c:v>2019-10</c:v>
                </c:pt>
                <c:pt idx="22">
                  <c:v>2019-11</c:v>
                </c:pt>
                <c:pt idx="23">
                  <c:v>2019-12</c:v>
                </c:pt>
              </c:strCache>
            </c:strRef>
          </c:cat>
          <c:val>
            <c:numRef>
              <c:f>'K3.4 Sociálna pomoc'!$H$147:$H$170</c:f>
              <c:numCache>
                <c:formatCode>#,##0</c:formatCode>
                <c:ptCount val="24"/>
                <c:pt idx="0">
                  <c:v>1001</c:v>
                </c:pt>
                <c:pt idx="1">
                  <c:v>907</c:v>
                </c:pt>
                <c:pt idx="2">
                  <c:v>897</c:v>
                </c:pt>
                <c:pt idx="3">
                  <c:v>795</c:v>
                </c:pt>
                <c:pt idx="4">
                  <c:v>798</c:v>
                </c:pt>
                <c:pt idx="5">
                  <c:v>795</c:v>
                </c:pt>
                <c:pt idx="6">
                  <c:v>895</c:v>
                </c:pt>
                <c:pt idx="7">
                  <c:v>849</c:v>
                </c:pt>
                <c:pt idx="8">
                  <c:v>837</c:v>
                </c:pt>
                <c:pt idx="9">
                  <c:v>792</c:v>
                </c:pt>
                <c:pt idx="10">
                  <c:v>743</c:v>
                </c:pt>
                <c:pt idx="11">
                  <c:v>760</c:v>
                </c:pt>
                <c:pt idx="12">
                  <c:v>697</c:v>
                </c:pt>
                <c:pt idx="13">
                  <c:v>582</c:v>
                </c:pt>
                <c:pt idx="14">
                  <c:v>486</c:v>
                </c:pt>
                <c:pt idx="15">
                  <c:v>434</c:v>
                </c:pt>
                <c:pt idx="16">
                  <c:v>552</c:v>
                </c:pt>
                <c:pt idx="17">
                  <c:v>723</c:v>
                </c:pt>
                <c:pt idx="18">
                  <c:v>833</c:v>
                </c:pt>
                <c:pt idx="19">
                  <c:v>949</c:v>
                </c:pt>
                <c:pt idx="20">
                  <c:v>1033</c:v>
                </c:pt>
                <c:pt idx="21">
                  <c:v>1012</c:v>
                </c:pt>
                <c:pt idx="22">
                  <c:v>1012</c:v>
                </c:pt>
                <c:pt idx="23">
                  <c:v>1023</c:v>
                </c:pt>
              </c:numCache>
            </c:numRef>
          </c:val>
        </c:ser>
        <c:dLbls>
          <c:showLegendKey val="0"/>
          <c:showVal val="0"/>
          <c:showCatName val="0"/>
          <c:showSerName val="0"/>
          <c:showPercent val="0"/>
          <c:showBubbleSize val="0"/>
        </c:dLbls>
        <c:gapWidth val="219"/>
        <c:overlap val="-27"/>
        <c:axId val="380158560"/>
        <c:axId val="380160520"/>
      </c:barChart>
      <c:catAx>
        <c:axId val="380158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Narrow" panose="020B0606020202030204" pitchFamily="34" charset="0"/>
                <a:ea typeface="+mn-ea"/>
                <a:cs typeface="Times New Roman" panose="02020603050405020304" pitchFamily="18" charset="0"/>
              </a:defRPr>
            </a:pPr>
            <a:endParaRPr lang="sk-SK"/>
          </a:p>
        </c:txPr>
        <c:crossAx val="380160520"/>
        <c:crosses val="autoZero"/>
        <c:auto val="1"/>
        <c:lblAlgn val="ctr"/>
        <c:lblOffset val="100"/>
        <c:noMultiLvlLbl val="0"/>
      </c:catAx>
      <c:valAx>
        <c:axId val="3801605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Narrow" panose="020B0606020202030204" pitchFamily="34" charset="0"/>
                <a:ea typeface="+mn-ea"/>
                <a:cs typeface="Times New Roman" panose="02020603050405020304" pitchFamily="18" charset="0"/>
              </a:defRPr>
            </a:pPr>
            <a:endParaRPr lang="sk-SK"/>
          </a:p>
        </c:txPr>
        <c:crossAx val="38015856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100">
          <a:latin typeface="Arial Narrow" panose="020B0606020202030204" pitchFamily="34" charset="0"/>
          <a:cs typeface="Times New Roman" panose="02020603050405020304" pitchFamily="18" charset="0"/>
        </a:defRPr>
      </a:pPr>
      <a:endParaRPr lang="sk-SK"/>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'K3.4 Sociálna pomoc'!$G$218</c:f>
              <c:strCache>
                <c:ptCount val="1"/>
                <c:pt idx="0">
                  <c:v>Nie sú v systéme PHN</c:v>
                </c:pt>
              </c:strCache>
            </c:strRef>
          </c:tx>
          <c:spPr>
            <a:solidFill>
              <a:srgbClr val="B7194B"/>
            </a:solidFill>
            <a:ln>
              <a:noFill/>
            </a:ln>
            <a:effectLst/>
          </c:spPr>
          <c:invertIfNegative val="0"/>
          <c:cat>
            <c:strRef>
              <c:f>'K3.4 Sociálna pomoc'!$F$219:$F$242</c:f>
              <c:strCache>
                <c:ptCount val="24"/>
                <c:pt idx="0">
                  <c:v>2018-01</c:v>
                </c:pt>
                <c:pt idx="1">
                  <c:v>2018-02</c:v>
                </c:pt>
                <c:pt idx="2">
                  <c:v>2018-03</c:v>
                </c:pt>
                <c:pt idx="3">
                  <c:v>2018-04</c:v>
                </c:pt>
                <c:pt idx="4">
                  <c:v>2018-05</c:v>
                </c:pt>
                <c:pt idx="5">
                  <c:v>2018-06</c:v>
                </c:pt>
                <c:pt idx="6">
                  <c:v>2018-07</c:v>
                </c:pt>
                <c:pt idx="7">
                  <c:v>2018-08</c:v>
                </c:pt>
                <c:pt idx="8">
                  <c:v>2018-09</c:v>
                </c:pt>
                <c:pt idx="9">
                  <c:v>2018-10</c:v>
                </c:pt>
                <c:pt idx="10">
                  <c:v>2018-11</c:v>
                </c:pt>
                <c:pt idx="11">
                  <c:v>2018-12</c:v>
                </c:pt>
                <c:pt idx="12">
                  <c:v>2019-01</c:v>
                </c:pt>
                <c:pt idx="13">
                  <c:v>2019-02</c:v>
                </c:pt>
                <c:pt idx="14">
                  <c:v>2019-03</c:v>
                </c:pt>
                <c:pt idx="15">
                  <c:v>2019-04</c:v>
                </c:pt>
                <c:pt idx="16">
                  <c:v>2019-05</c:v>
                </c:pt>
                <c:pt idx="17">
                  <c:v>2019-06</c:v>
                </c:pt>
                <c:pt idx="18">
                  <c:v>2019-07</c:v>
                </c:pt>
                <c:pt idx="19">
                  <c:v>2019-08</c:v>
                </c:pt>
                <c:pt idx="20">
                  <c:v>2019-09</c:v>
                </c:pt>
                <c:pt idx="21">
                  <c:v>2019-10</c:v>
                </c:pt>
                <c:pt idx="22">
                  <c:v>2019-11</c:v>
                </c:pt>
                <c:pt idx="23">
                  <c:v>2019-12</c:v>
                </c:pt>
              </c:strCache>
            </c:strRef>
          </c:cat>
          <c:val>
            <c:numRef>
              <c:f>'K3.4 Sociálna pomoc'!$G$219:$G$242</c:f>
              <c:numCache>
                <c:formatCode>0.0%</c:formatCode>
                <c:ptCount val="24"/>
                <c:pt idx="0">
                  <c:v>0.80618672665916757</c:v>
                </c:pt>
                <c:pt idx="1">
                  <c:v>0.79425417137122067</c:v>
                </c:pt>
                <c:pt idx="2">
                  <c:v>0.80821744627054359</c:v>
                </c:pt>
                <c:pt idx="3">
                  <c:v>0.79869130100076979</c:v>
                </c:pt>
                <c:pt idx="4">
                  <c:v>0.79109722764545098</c:v>
                </c:pt>
                <c:pt idx="5">
                  <c:v>0.76546427101906456</c:v>
                </c:pt>
                <c:pt idx="6">
                  <c:v>0.78135875321531245</c:v>
                </c:pt>
                <c:pt idx="7">
                  <c:v>0.79779828395661323</c:v>
                </c:pt>
                <c:pt idx="8">
                  <c:v>0.81315504156125773</c:v>
                </c:pt>
                <c:pt idx="9">
                  <c:v>0.79376181474480156</c:v>
                </c:pt>
                <c:pt idx="10">
                  <c:v>0.77945443993035401</c:v>
                </c:pt>
                <c:pt idx="11">
                  <c:v>0.78408636545381849</c:v>
                </c:pt>
                <c:pt idx="12">
                  <c:v>0.81027136129176947</c:v>
                </c:pt>
                <c:pt idx="13">
                  <c:v>0.81475625823451914</c:v>
                </c:pt>
                <c:pt idx="14">
                  <c:v>0.81620021528525299</c:v>
                </c:pt>
                <c:pt idx="15">
                  <c:v>0.78390059427336578</c:v>
                </c:pt>
                <c:pt idx="16">
                  <c:v>0.72450532724505323</c:v>
                </c:pt>
                <c:pt idx="17">
                  <c:v>0.70393843368039832</c:v>
                </c:pt>
                <c:pt idx="18">
                  <c:v>0.71100820879814775</c:v>
                </c:pt>
                <c:pt idx="19">
                  <c:v>0.7294424388287204</c:v>
                </c:pt>
                <c:pt idx="20">
                  <c:v>0.7474144789180589</c:v>
                </c:pt>
                <c:pt idx="21">
                  <c:v>0.73189522342064717</c:v>
                </c:pt>
                <c:pt idx="22">
                  <c:v>0.74917747242113408</c:v>
                </c:pt>
                <c:pt idx="23">
                  <c:v>0.75748257482574821</c:v>
                </c:pt>
              </c:numCache>
            </c:numRef>
          </c:val>
        </c:ser>
        <c:ser>
          <c:idx val="1"/>
          <c:order val="1"/>
          <c:tx>
            <c:strRef>
              <c:f>'K3.4 Sociálna pomoc'!$H$218</c:f>
              <c:strCache>
                <c:ptCount val="1"/>
                <c:pt idx="0">
                  <c:v>Sú v systéme PHN</c:v>
                </c:pt>
              </c:strCache>
            </c:strRef>
          </c:tx>
          <c:spPr>
            <a:solidFill>
              <a:schemeClr val="bg1">
                <a:lumMod val="50000"/>
              </a:schemeClr>
            </a:solidFill>
            <a:ln>
              <a:noFill/>
            </a:ln>
            <a:effectLst/>
          </c:spPr>
          <c:invertIfNegative val="0"/>
          <c:cat>
            <c:strRef>
              <c:f>'K3.4 Sociálna pomoc'!$F$219:$F$242</c:f>
              <c:strCache>
                <c:ptCount val="24"/>
                <c:pt idx="0">
                  <c:v>2018-01</c:v>
                </c:pt>
                <c:pt idx="1">
                  <c:v>2018-02</c:v>
                </c:pt>
                <c:pt idx="2">
                  <c:v>2018-03</c:v>
                </c:pt>
                <c:pt idx="3">
                  <c:v>2018-04</c:v>
                </c:pt>
                <c:pt idx="4">
                  <c:v>2018-05</c:v>
                </c:pt>
                <c:pt idx="5">
                  <c:v>2018-06</c:v>
                </c:pt>
                <c:pt idx="6">
                  <c:v>2018-07</c:v>
                </c:pt>
                <c:pt idx="7">
                  <c:v>2018-08</c:v>
                </c:pt>
                <c:pt idx="8">
                  <c:v>2018-09</c:v>
                </c:pt>
                <c:pt idx="9">
                  <c:v>2018-10</c:v>
                </c:pt>
                <c:pt idx="10">
                  <c:v>2018-11</c:v>
                </c:pt>
                <c:pt idx="11">
                  <c:v>2018-12</c:v>
                </c:pt>
                <c:pt idx="12">
                  <c:v>2019-01</c:v>
                </c:pt>
                <c:pt idx="13">
                  <c:v>2019-02</c:v>
                </c:pt>
                <c:pt idx="14">
                  <c:v>2019-03</c:v>
                </c:pt>
                <c:pt idx="15">
                  <c:v>2019-04</c:v>
                </c:pt>
                <c:pt idx="16">
                  <c:v>2019-05</c:v>
                </c:pt>
                <c:pt idx="17">
                  <c:v>2019-06</c:v>
                </c:pt>
                <c:pt idx="18">
                  <c:v>2019-07</c:v>
                </c:pt>
                <c:pt idx="19">
                  <c:v>2019-08</c:v>
                </c:pt>
                <c:pt idx="20">
                  <c:v>2019-09</c:v>
                </c:pt>
                <c:pt idx="21">
                  <c:v>2019-10</c:v>
                </c:pt>
                <c:pt idx="22">
                  <c:v>2019-11</c:v>
                </c:pt>
                <c:pt idx="23">
                  <c:v>2019-12</c:v>
                </c:pt>
              </c:strCache>
            </c:strRef>
          </c:cat>
          <c:val>
            <c:numRef>
              <c:f>'K3.4 Sociálna pomoc'!$H$219:$H$242</c:f>
              <c:numCache>
                <c:formatCode>0.0%</c:formatCode>
                <c:ptCount val="24"/>
                <c:pt idx="0">
                  <c:v>0.1938132733408324</c:v>
                </c:pt>
                <c:pt idx="1">
                  <c:v>0.20574582862877933</c:v>
                </c:pt>
                <c:pt idx="2">
                  <c:v>0.19178255372945638</c:v>
                </c:pt>
                <c:pt idx="3">
                  <c:v>0.20130869899923018</c:v>
                </c:pt>
                <c:pt idx="4">
                  <c:v>0.20890277235454902</c:v>
                </c:pt>
                <c:pt idx="5">
                  <c:v>0.23453572898093539</c:v>
                </c:pt>
                <c:pt idx="6">
                  <c:v>0.21864124678468755</c:v>
                </c:pt>
                <c:pt idx="7">
                  <c:v>0.20220171604338677</c:v>
                </c:pt>
                <c:pt idx="8">
                  <c:v>0.18684495843874233</c:v>
                </c:pt>
                <c:pt idx="9">
                  <c:v>0.20623818525519849</c:v>
                </c:pt>
                <c:pt idx="10">
                  <c:v>0.22054556006964596</c:v>
                </c:pt>
                <c:pt idx="11">
                  <c:v>0.21591363454618154</c:v>
                </c:pt>
                <c:pt idx="12">
                  <c:v>0.18972863870823053</c:v>
                </c:pt>
                <c:pt idx="13">
                  <c:v>0.18524374176548089</c:v>
                </c:pt>
                <c:pt idx="14">
                  <c:v>0.18379978471474703</c:v>
                </c:pt>
                <c:pt idx="15">
                  <c:v>0.21609940572663425</c:v>
                </c:pt>
                <c:pt idx="16">
                  <c:v>0.27549467275494671</c:v>
                </c:pt>
                <c:pt idx="17">
                  <c:v>0.29606156631960162</c:v>
                </c:pt>
                <c:pt idx="18">
                  <c:v>0.28899179120185225</c:v>
                </c:pt>
                <c:pt idx="19">
                  <c:v>0.2705575611712796</c:v>
                </c:pt>
                <c:pt idx="20">
                  <c:v>0.25258552108194116</c:v>
                </c:pt>
                <c:pt idx="21">
                  <c:v>0.26810477657935283</c:v>
                </c:pt>
                <c:pt idx="22">
                  <c:v>0.25082252757886586</c:v>
                </c:pt>
                <c:pt idx="23">
                  <c:v>0.24251742517425173</c:v>
                </c:pt>
              </c:numCache>
            </c:numRef>
          </c:val>
        </c:ser>
        <c:dLbls>
          <c:showLegendKey val="0"/>
          <c:showVal val="0"/>
          <c:showCatName val="0"/>
          <c:showSerName val="0"/>
          <c:showPercent val="0"/>
          <c:showBubbleSize val="0"/>
        </c:dLbls>
        <c:gapWidth val="219"/>
        <c:overlap val="-27"/>
        <c:axId val="378216704"/>
        <c:axId val="378218664"/>
      </c:barChart>
      <c:catAx>
        <c:axId val="378216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crossAx val="378218664"/>
        <c:crosses val="autoZero"/>
        <c:auto val="1"/>
        <c:lblAlgn val="ctr"/>
        <c:lblOffset val="100"/>
        <c:noMultiLvlLbl val="0"/>
      </c:catAx>
      <c:valAx>
        <c:axId val="37821866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crossAx val="378216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legend>
    <c:plotVisOnly val="1"/>
    <c:dispBlanksAs val="gap"/>
    <c:showDLblsOverMax val="0"/>
  </c:chart>
  <c:spPr>
    <a:solidFill>
      <a:schemeClr val="bg1"/>
    </a:solidFill>
    <a:ln w="9525" cap="flat" cmpd="sng" algn="ctr">
      <a:noFill/>
      <a:round/>
    </a:ln>
    <a:effectLst/>
  </c:spPr>
  <c:txPr>
    <a:bodyPr/>
    <a:lstStyle/>
    <a:p>
      <a:pPr>
        <a:defRPr sz="1050">
          <a:solidFill>
            <a:sysClr val="windowText" lastClr="000000"/>
          </a:solidFill>
          <a:latin typeface="Arial Narrow" panose="020B0606020202030204" pitchFamily="34" charset="0"/>
          <a:cs typeface="Times New Roman" panose="02020603050405020304" pitchFamily="18" charset="0"/>
        </a:defRPr>
      </a:pPr>
      <a:endParaRPr lang="sk-SK"/>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0607623162148"/>
          <c:y val="4.2947786006277078E-2"/>
          <c:w val="0.86923522170348178"/>
          <c:h val="0.783081400657344"/>
        </c:manualLayout>
      </c:layout>
      <c:lineChart>
        <c:grouping val="standard"/>
        <c:varyColors val="0"/>
        <c:ser>
          <c:idx val="0"/>
          <c:order val="0"/>
          <c:spPr>
            <a:ln w="25400" cap="rnd">
              <a:solidFill>
                <a:srgbClr val="B7194B"/>
              </a:solidFill>
              <a:round/>
            </a:ln>
            <a:effectLst/>
          </c:spPr>
          <c:marker>
            <c:symbol val="none"/>
          </c:marker>
          <c:cat>
            <c:strRef>
              <c:f>'K3.4 Sociálna pomoc'!$F$246:$F$269</c:f>
              <c:strCache>
                <c:ptCount val="24"/>
                <c:pt idx="0">
                  <c:v>2018-01</c:v>
                </c:pt>
                <c:pt idx="1">
                  <c:v>2018-02</c:v>
                </c:pt>
                <c:pt idx="2">
                  <c:v>2018-03</c:v>
                </c:pt>
                <c:pt idx="3">
                  <c:v>2018-04</c:v>
                </c:pt>
                <c:pt idx="4">
                  <c:v>2018-05</c:v>
                </c:pt>
                <c:pt idx="5">
                  <c:v>2018-06</c:v>
                </c:pt>
                <c:pt idx="6">
                  <c:v>2018-07</c:v>
                </c:pt>
                <c:pt idx="7">
                  <c:v>2018-08</c:v>
                </c:pt>
                <c:pt idx="8">
                  <c:v>2018-09</c:v>
                </c:pt>
                <c:pt idx="9">
                  <c:v>2018-10</c:v>
                </c:pt>
                <c:pt idx="10">
                  <c:v>2018-11</c:v>
                </c:pt>
                <c:pt idx="11">
                  <c:v>2018-12</c:v>
                </c:pt>
                <c:pt idx="12">
                  <c:v>2019-01</c:v>
                </c:pt>
                <c:pt idx="13">
                  <c:v>2019-02</c:v>
                </c:pt>
                <c:pt idx="14">
                  <c:v>2019-03</c:v>
                </c:pt>
                <c:pt idx="15">
                  <c:v>2019-04</c:v>
                </c:pt>
                <c:pt idx="16">
                  <c:v>2019-05</c:v>
                </c:pt>
                <c:pt idx="17">
                  <c:v>2019-06</c:v>
                </c:pt>
                <c:pt idx="18">
                  <c:v>2019-07</c:v>
                </c:pt>
                <c:pt idx="19">
                  <c:v>2019-08</c:v>
                </c:pt>
                <c:pt idx="20">
                  <c:v>2019-09</c:v>
                </c:pt>
                <c:pt idx="21">
                  <c:v>2019-10</c:v>
                </c:pt>
                <c:pt idx="22">
                  <c:v>2019-11</c:v>
                </c:pt>
                <c:pt idx="23">
                  <c:v>2019-12</c:v>
                </c:pt>
              </c:strCache>
            </c:strRef>
          </c:cat>
          <c:val>
            <c:numRef>
              <c:f>'K3.4 Sociálna pomoc'!$G$246:$G$269</c:f>
              <c:numCache>
                <c:formatCode>#,##0</c:formatCode>
                <c:ptCount val="24"/>
                <c:pt idx="0">
                  <c:v>60009</c:v>
                </c:pt>
                <c:pt idx="1">
                  <c:v>51804</c:v>
                </c:pt>
                <c:pt idx="2">
                  <c:v>54127</c:v>
                </c:pt>
                <c:pt idx="3">
                  <c:v>56291</c:v>
                </c:pt>
                <c:pt idx="4">
                  <c:v>57575</c:v>
                </c:pt>
                <c:pt idx="5">
                  <c:v>58216</c:v>
                </c:pt>
                <c:pt idx="6">
                  <c:v>1413</c:v>
                </c:pt>
                <c:pt idx="7">
                  <c:v>892</c:v>
                </c:pt>
                <c:pt idx="8">
                  <c:v>45855</c:v>
                </c:pt>
                <c:pt idx="9">
                  <c:v>47561</c:v>
                </c:pt>
                <c:pt idx="10">
                  <c:v>50336</c:v>
                </c:pt>
                <c:pt idx="11">
                  <c:v>51462</c:v>
                </c:pt>
                <c:pt idx="12">
                  <c:v>104955</c:v>
                </c:pt>
                <c:pt idx="13">
                  <c:v>98182</c:v>
                </c:pt>
                <c:pt idx="14">
                  <c:v>100006</c:v>
                </c:pt>
                <c:pt idx="15">
                  <c:v>100287</c:v>
                </c:pt>
                <c:pt idx="16">
                  <c:v>100464</c:v>
                </c:pt>
                <c:pt idx="17">
                  <c:v>100074</c:v>
                </c:pt>
                <c:pt idx="18">
                  <c:v>57525</c:v>
                </c:pt>
                <c:pt idx="19">
                  <c:v>57520</c:v>
                </c:pt>
                <c:pt idx="20">
                  <c:v>505105</c:v>
                </c:pt>
                <c:pt idx="21">
                  <c:v>506856</c:v>
                </c:pt>
                <c:pt idx="22">
                  <c:v>507343</c:v>
                </c:pt>
                <c:pt idx="23">
                  <c:v>507481</c:v>
                </c:pt>
              </c:numCache>
            </c:numRef>
          </c:val>
          <c:smooth val="0"/>
        </c:ser>
        <c:dLbls>
          <c:showLegendKey val="0"/>
          <c:showVal val="0"/>
          <c:showCatName val="0"/>
          <c:showSerName val="0"/>
          <c:showPercent val="0"/>
          <c:showBubbleSize val="0"/>
        </c:dLbls>
        <c:smooth val="0"/>
        <c:axId val="378215920"/>
        <c:axId val="378216312"/>
      </c:lineChart>
      <c:catAx>
        <c:axId val="378215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sk-SK"/>
          </a:p>
        </c:txPr>
        <c:crossAx val="378216312"/>
        <c:crosses val="autoZero"/>
        <c:auto val="1"/>
        <c:lblAlgn val="ctr"/>
        <c:lblOffset val="100"/>
        <c:noMultiLvlLbl val="0"/>
      </c:catAx>
      <c:valAx>
        <c:axId val="378216312"/>
        <c:scaling>
          <c:orientation val="minMax"/>
          <c:max val="60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sk-SK"/>
          </a:p>
        </c:txPr>
        <c:crossAx val="37821592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50">
          <a:latin typeface="Arial Narrow" panose="020B0606020202030204" pitchFamily="34" charset="0"/>
        </a:defRPr>
      </a:pPr>
      <a:endParaRPr lang="sk-SK"/>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9998631294606918E-2"/>
          <c:y val="5.3575279106931696E-2"/>
          <c:w val="0.88671170446499703"/>
          <c:h val="0.6778010081509982"/>
        </c:manualLayout>
      </c:layout>
      <c:barChart>
        <c:barDir val="col"/>
        <c:grouping val="clustered"/>
        <c:varyColors val="0"/>
        <c:ser>
          <c:idx val="1"/>
          <c:order val="0"/>
          <c:tx>
            <c:strRef>
              <c:f>'K3.4 Sociálna pomoc'!$G$272</c:f>
              <c:strCache>
                <c:ptCount val="1"/>
                <c:pt idx="0">
                  <c:v>stravovacie návyky</c:v>
                </c:pt>
              </c:strCache>
            </c:strRef>
          </c:tx>
          <c:spPr>
            <a:solidFill>
              <a:sysClr val="window" lastClr="FFFFFF">
                <a:lumMod val="65000"/>
              </a:sysClr>
            </a:solidFill>
          </c:spPr>
          <c:invertIfNegative val="0"/>
          <c:cat>
            <c:strRef>
              <c:f>'K3.4 Sociálna pomoc'!$F$273:$F$280</c:f>
              <c:strCache>
                <c:ptCount val="8"/>
                <c:pt idx="0">
                  <c:v>Bratislavský kraj</c:v>
                </c:pt>
                <c:pt idx="1">
                  <c:v>Trnavský kraj</c:v>
                </c:pt>
                <c:pt idx="2">
                  <c:v>Trenčiansky kraj</c:v>
                </c:pt>
                <c:pt idx="3">
                  <c:v>Nitriansky kraj</c:v>
                </c:pt>
                <c:pt idx="4">
                  <c:v>Žilinský kraj</c:v>
                </c:pt>
                <c:pt idx="5">
                  <c:v>Banskobystrický kraj</c:v>
                </c:pt>
                <c:pt idx="6">
                  <c:v>Prešovský kraj</c:v>
                </c:pt>
                <c:pt idx="7">
                  <c:v>Košický kraj</c:v>
                </c:pt>
              </c:strCache>
            </c:strRef>
          </c:cat>
          <c:val>
            <c:numRef>
              <c:f>'K3.4 Sociálna pomoc'!$G$273:$G$280</c:f>
              <c:numCache>
                <c:formatCode>#,##0</c:formatCode>
                <c:ptCount val="8"/>
                <c:pt idx="0">
                  <c:v>32824.1</c:v>
                </c:pt>
                <c:pt idx="1">
                  <c:v>24640.799999999999</c:v>
                </c:pt>
                <c:pt idx="2">
                  <c:v>23434.2</c:v>
                </c:pt>
                <c:pt idx="3">
                  <c:v>28464.7</c:v>
                </c:pt>
                <c:pt idx="4">
                  <c:v>32161.4</c:v>
                </c:pt>
                <c:pt idx="5">
                  <c:v>33308.9</c:v>
                </c:pt>
                <c:pt idx="6">
                  <c:v>52319.7</c:v>
                </c:pt>
                <c:pt idx="7">
                  <c:v>47239.1</c:v>
                </c:pt>
              </c:numCache>
            </c:numRef>
          </c:val>
          <c:extLst xmlns:c16r2="http://schemas.microsoft.com/office/drawing/2015/06/chart">
            <c:ext xmlns:c16="http://schemas.microsoft.com/office/drawing/2014/chart" uri="{C3380CC4-5D6E-409C-BE32-E72D297353CC}">
              <c16:uniqueId val="{00000001-E37A-4B4E-8229-418301B0CC0A}"/>
            </c:ext>
          </c:extLst>
        </c:ser>
        <c:dLbls>
          <c:showLegendKey val="0"/>
          <c:showVal val="0"/>
          <c:showCatName val="0"/>
          <c:showSerName val="0"/>
          <c:showPercent val="0"/>
          <c:showBubbleSize val="0"/>
        </c:dLbls>
        <c:gapWidth val="150"/>
        <c:axId val="378217880"/>
        <c:axId val="378218272"/>
        <c:extLst>
          <c:ext xmlns:c15="http://schemas.microsoft.com/office/drawing/2012/chart" uri="{02D57815-91ED-43cb-92C2-25804820EDAC}">
            <c15:filteredBarSeries>
              <c15:ser>
                <c:idx val="0"/>
                <c:order val="1"/>
                <c:tx>
                  <c:strRef>
                    <c:extLst>
                      <c:ext uri="{02D57815-91ED-43cb-92C2-25804820EDAC}">
                        <c15:formulaRef>
                          <c15:sqref>'K3.4 Sociálna pomoc'!$H$272</c15:sqref>
                        </c15:formulaRef>
                      </c:ext>
                    </c:extLst>
                    <c:strCache>
                      <c:ptCount val="1"/>
                      <c:pt idx="0">
                        <c:v>plnenie školských povinností</c:v>
                      </c:pt>
                    </c:strCache>
                  </c:strRef>
                </c:tx>
                <c:spPr>
                  <a:solidFill>
                    <a:srgbClr val="E85E89"/>
                  </a:solidFill>
                </c:spPr>
                <c:invertIfNegative val="0"/>
                <c:cat>
                  <c:strRef>
                    <c:extLst>
                      <c:ext uri="{02D57815-91ED-43cb-92C2-25804820EDAC}">
                        <c15:formulaRef>
                          <c15:sqref>'K3.4 Sociálna pomoc'!$F$273:$F$280</c15:sqref>
                        </c15:formulaRef>
                      </c:ext>
                    </c:extLst>
                    <c:strCache>
                      <c:ptCount val="8"/>
                      <c:pt idx="0">
                        <c:v>Bratislavský kraj</c:v>
                      </c:pt>
                      <c:pt idx="1">
                        <c:v>Trnavský kraj</c:v>
                      </c:pt>
                      <c:pt idx="2">
                        <c:v>Trenčiansky kraj</c:v>
                      </c:pt>
                      <c:pt idx="3">
                        <c:v>Nitriansky kraj</c:v>
                      </c:pt>
                      <c:pt idx="4">
                        <c:v>Žilinský kraj</c:v>
                      </c:pt>
                      <c:pt idx="5">
                        <c:v>Banskobystrický kraj</c:v>
                      </c:pt>
                      <c:pt idx="6">
                        <c:v>Prešovský kraj</c:v>
                      </c:pt>
                      <c:pt idx="7">
                        <c:v>Košický kraj</c:v>
                      </c:pt>
                    </c:strCache>
                  </c:strRef>
                </c:cat>
                <c:val>
                  <c:numRef>
                    <c:extLst>
                      <c:ext uri="{02D57815-91ED-43cb-92C2-25804820EDAC}">
                        <c15:formulaRef>
                          <c15:sqref>'K3.4 Sociálna pomoc'!$H$273:$H$280</c15:sqref>
                        </c15:formulaRef>
                      </c:ext>
                    </c:extLst>
                    <c:numCache>
                      <c:formatCode>#,##0</c:formatCode>
                      <c:ptCount val="8"/>
                      <c:pt idx="0">
                        <c:v>198</c:v>
                      </c:pt>
                      <c:pt idx="1">
                        <c:v>640.5</c:v>
                      </c:pt>
                      <c:pt idx="2">
                        <c:v>445</c:v>
                      </c:pt>
                      <c:pt idx="3">
                        <c:v>2063</c:v>
                      </c:pt>
                      <c:pt idx="4">
                        <c:v>903.5</c:v>
                      </c:pt>
                      <c:pt idx="5">
                        <c:v>8254</c:v>
                      </c:pt>
                      <c:pt idx="6">
                        <c:v>14905</c:v>
                      </c:pt>
                      <c:pt idx="7">
                        <c:v>12770.5</c:v>
                      </c:pt>
                    </c:numCache>
                  </c:numRef>
                </c:val>
                <c:extLst xmlns:c16r2="http://schemas.microsoft.com/office/drawing/2015/06/chart">
                  <c:ext xmlns:c16="http://schemas.microsoft.com/office/drawing/2014/chart" uri="{C3380CC4-5D6E-409C-BE32-E72D297353CC}">
                    <c16:uniqueId val="{00000000-E37A-4B4E-8229-418301B0CC0A}"/>
                  </c:ext>
                </c:extLst>
              </c15:ser>
            </c15:filteredBarSeries>
          </c:ext>
        </c:extLst>
      </c:barChart>
      <c:catAx>
        <c:axId val="378217880"/>
        <c:scaling>
          <c:orientation val="minMax"/>
        </c:scaling>
        <c:delete val="0"/>
        <c:axPos val="b"/>
        <c:numFmt formatCode="General" sourceLinked="0"/>
        <c:majorTickMark val="out"/>
        <c:minorTickMark val="none"/>
        <c:tickLblPos val="nextTo"/>
        <c:crossAx val="378218272"/>
        <c:crosses val="autoZero"/>
        <c:auto val="1"/>
        <c:lblAlgn val="ctr"/>
        <c:lblOffset val="100"/>
        <c:noMultiLvlLbl val="0"/>
      </c:catAx>
      <c:valAx>
        <c:axId val="378218272"/>
        <c:scaling>
          <c:orientation val="minMax"/>
          <c:max val="55000"/>
          <c:min val="0"/>
        </c:scaling>
        <c:delete val="0"/>
        <c:axPos val="l"/>
        <c:majorGridlines/>
        <c:numFmt formatCode="#,##0" sourceLinked="0"/>
        <c:majorTickMark val="out"/>
        <c:minorTickMark val="none"/>
        <c:tickLblPos val="nextTo"/>
        <c:crossAx val="378217880"/>
        <c:crosses val="autoZero"/>
        <c:crossBetween val="between"/>
      </c:valAx>
    </c:plotArea>
    <c:legend>
      <c:legendPos val="t"/>
      <c:layout>
        <c:manualLayout>
          <c:xMode val="edge"/>
          <c:yMode val="edge"/>
          <c:x val="0.10522912232127138"/>
          <c:y val="7.1809403406769126E-2"/>
          <c:w val="0.35082778910192075"/>
          <c:h val="5.3615219136861327E-2"/>
        </c:manualLayout>
      </c:layout>
      <c:overlay val="1"/>
    </c:legend>
    <c:plotVisOnly val="1"/>
    <c:dispBlanksAs val="gap"/>
    <c:showDLblsOverMax val="0"/>
  </c:chart>
  <c:spPr>
    <a:ln>
      <a:noFill/>
    </a:ln>
  </c:spPr>
  <c:txPr>
    <a:bodyPr/>
    <a:lstStyle/>
    <a:p>
      <a:pPr>
        <a:defRPr sz="1100" baseline="0">
          <a:latin typeface="Arial Narrow" panose="020B0606020202030204" pitchFamily="34" charset="0"/>
        </a:defRPr>
      </a:pPr>
      <a:endParaRPr lang="sk-SK"/>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9998631294606918E-2"/>
          <c:y val="5.94393722657676E-2"/>
          <c:w val="0.88671170446499703"/>
          <c:h val="0.60546777729999701"/>
        </c:manualLayout>
      </c:layout>
      <c:barChart>
        <c:barDir val="col"/>
        <c:grouping val="clustered"/>
        <c:varyColors val="0"/>
        <c:ser>
          <c:idx val="0"/>
          <c:order val="1"/>
          <c:tx>
            <c:strRef>
              <c:f>'K3.4 Sociálna pomoc'!$H$272</c:f>
              <c:strCache>
                <c:ptCount val="1"/>
                <c:pt idx="0">
                  <c:v>plnenie školských povinností</c:v>
                </c:pt>
              </c:strCache>
            </c:strRef>
          </c:tx>
          <c:spPr>
            <a:solidFill>
              <a:srgbClr val="E85E89"/>
            </a:solidFill>
          </c:spPr>
          <c:invertIfNegative val="0"/>
          <c:cat>
            <c:strRef>
              <c:f>'K3.4 Sociálna pomoc'!$F$273:$F$280</c:f>
              <c:strCache>
                <c:ptCount val="8"/>
                <c:pt idx="0">
                  <c:v>Bratislavský kraj</c:v>
                </c:pt>
                <c:pt idx="1">
                  <c:v>Trnavský kraj</c:v>
                </c:pt>
                <c:pt idx="2">
                  <c:v>Trenčiansky kraj</c:v>
                </c:pt>
                <c:pt idx="3">
                  <c:v>Nitriansky kraj</c:v>
                </c:pt>
                <c:pt idx="4">
                  <c:v>Žilinský kraj</c:v>
                </c:pt>
                <c:pt idx="5">
                  <c:v>Banskobystrický kraj</c:v>
                </c:pt>
                <c:pt idx="6">
                  <c:v>Prešovský kraj</c:v>
                </c:pt>
                <c:pt idx="7">
                  <c:v>Košický kraj</c:v>
                </c:pt>
              </c:strCache>
            </c:strRef>
          </c:cat>
          <c:val>
            <c:numRef>
              <c:f>'K3.4 Sociálna pomoc'!$H$273:$H$280</c:f>
              <c:numCache>
                <c:formatCode>#,##0</c:formatCode>
                <c:ptCount val="8"/>
                <c:pt idx="0">
                  <c:v>198</c:v>
                </c:pt>
                <c:pt idx="1">
                  <c:v>640.5</c:v>
                </c:pt>
                <c:pt idx="2">
                  <c:v>445</c:v>
                </c:pt>
                <c:pt idx="3">
                  <c:v>2063</c:v>
                </c:pt>
                <c:pt idx="4">
                  <c:v>903.5</c:v>
                </c:pt>
                <c:pt idx="5">
                  <c:v>8254</c:v>
                </c:pt>
                <c:pt idx="6">
                  <c:v>14905</c:v>
                </c:pt>
                <c:pt idx="7">
                  <c:v>12770.5</c:v>
                </c:pt>
              </c:numCache>
            </c:numRef>
          </c:val>
          <c:extLst xmlns:c16r2="http://schemas.microsoft.com/office/drawing/2015/06/chart">
            <c:ext xmlns:c16="http://schemas.microsoft.com/office/drawing/2014/chart" uri="{C3380CC4-5D6E-409C-BE32-E72D297353CC}">
              <c16:uniqueId val="{00000000-E37A-4B4E-8229-418301B0CC0A}"/>
            </c:ext>
          </c:extLst>
        </c:ser>
        <c:dLbls>
          <c:showLegendKey val="0"/>
          <c:showVal val="0"/>
          <c:showCatName val="0"/>
          <c:showSerName val="0"/>
          <c:showPercent val="0"/>
          <c:showBubbleSize val="0"/>
        </c:dLbls>
        <c:gapWidth val="150"/>
        <c:axId val="378215136"/>
        <c:axId val="378203768"/>
        <c:extLst>
          <c:ext xmlns:c15="http://schemas.microsoft.com/office/drawing/2012/chart" uri="{02D57815-91ED-43cb-92C2-25804820EDAC}">
            <c15:filteredBarSeries>
              <c15:ser>
                <c:idx val="1"/>
                <c:order val="0"/>
                <c:tx>
                  <c:strRef>
                    <c:extLst>
                      <c:ext uri="{02D57815-91ED-43cb-92C2-25804820EDAC}">
                        <c15:formulaRef>
                          <c15:sqref>'K3.4 Sociálna pomoc'!$G$272</c15:sqref>
                        </c15:formulaRef>
                      </c:ext>
                    </c:extLst>
                    <c:strCache>
                      <c:ptCount val="1"/>
                      <c:pt idx="0">
                        <c:v>stravovacie návyky</c:v>
                      </c:pt>
                    </c:strCache>
                  </c:strRef>
                </c:tx>
                <c:spPr>
                  <a:solidFill>
                    <a:sysClr val="window" lastClr="FFFFFF">
                      <a:lumMod val="65000"/>
                    </a:sysClr>
                  </a:solidFill>
                </c:spPr>
                <c:invertIfNegative val="0"/>
                <c:cat>
                  <c:strRef>
                    <c:extLst>
                      <c:ext uri="{02D57815-91ED-43cb-92C2-25804820EDAC}">
                        <c15:formulaRef>
                          <c15:sqref>'K3.4 Sociálna pomoc'!$F$273:$F$280</c15:sqref>
                        </c15:formulaRef>
                      </c:ext>
                    </c:extLst>
                    <c:strCache>
                      <c:ptCount val="8"/>
                      <c:pt idx="0">
                        <c:v>Bratislavský kraj</c:v>
                      </c:pt>
                      <c:pt idx="1">
                        <c:v>Trnavský kraj</c:v>
                      </c:pt>
                      <c:pt idx="2">
                        <c:v>Trenčiansky kraj</c:v>
                      </c:pt>
                      <c:pt idx="3">
                        <c:v>Nitriansky kraj</c:v>
                      </c:pt>
                      <c:pt idx="4">
                        <c:v>Žilinský kraj</c:v>
                      </c:pt>
                      <c:pt idx="5">
                        <c:v>Banskobystrický kraj</c:v>
                      </c:pt>
                      <c:pt idx="6">
                        <c:v>Prešovský kraj</c:v>
                      </c:pt>
                      <c:pt idx="7">
                        <c:v>Košický kraj</c:v>
                      </c:pt>
                    </c:strCache>
                  </c:strRef>
                </c:cat>
                <c:val>
                  <c:numRef>
                    <c:extLst>
                      <c:ext uri="{02D57815-91ED-43cb-92C2-25804820EDAC}">
                        <c15:formulaRef>
                          <c15:sqref>'K3.4 Sociálna pomoc'!$G$273:$G$280</c15:sqref>
                        </c15:formulaRef>
                      </c:ext>
                    </c:extLst>
                    <c:numCache>
                      <c:formatCode>#,##0</c:formatCode>
                      <c:ptCount val="8"/>
                      <c:pt idx="0">
                        <c:v>32824.1</c:v>
                      </c:pt>
                      <c:pt idx="1">
                        <c:v>24640.799999999999</c:v>
                      </c:pt>
                      <c:pt idx="2">
                        <c:v>23434.2</c:v>
                      </c:pt>
                      <c:pt idx="3">
                        <c:v>28464.7</c:v>
                      </c:pt>
                      <c:pt idx="4">
                        <c:v>32161.4</c:v>
                      </c:pt>
                      <c:pt idx="5">
                        <c:v>33308.9</c:v>
                      </c:pt>
                      <c:pt idx="6">
                        <c:v>52319.7</c:v>
                      </c:pt>
                      <c:pt idx="7">
                        <c:v>47239.1</c:v>
                      </c:pt>
                    </c:numCache>
                  </c:numRef>
                </c:val>
                <c:extLst xmlns:c16r2="http://schemas.microsoft.com/office/drawing/2015/06/chart">
                  <c:ext xmlns:c16="http://schemas.microsoft.com/office/drawing/2014/chart" uri="{C3380CC4-5D6E-409C-BE32-E72D297353CC}">
                    <c16:uniqueId val="{00000001-E37A-4B4E-8229-418301B0CC0A}"/>
                  </c:ext>
                </c:extLst>
              </c15:ser>
            </c15:filteredBarSeries>
          </c:ext>
        </c:extLst>
      </c:barChart>
      <c:catAx>
        <c:axId val="378215136"/>
        <c:scaling>
          <c:orientation val="minMax"/>
        </c:scaling>
        <c:delete val="0"/>
        <c:axPos val="b"/>
        <c:numFmt formatCode="General" sourceLinked="0"/>
        <c:majorTickMark val="out"/>
        <c:minorTickMark val="none"/>
        <c:tickLblPos val="nextTo"/>
        <c:crossAx val="378203768"/>
        <c:crosses val="autoZero"/>
        <c:auto val="1"/>
        <c:lblAlgn val="ctr"/>
        <c:lblOffset val="100"/>
        <c:noMultiLvlLbl val="0"/>
      </c:catAx>
      <c:valAx>
        <c:axId val="378203768"/>
        <c:scaling>
          <c:orientation val="minMax"/>
          <c:max val="16000"/>
          <c:min val="0"/>
        </c:scaling>
        <c:delete val="0"/>
        <c:axPos val="l"/>
        <c:majorGridlines/>
        <c:numFmt formatCode="#,##0" sourceLinked="0"/>
        <c:majorTickMark val="out"/>
        <c:minorTickMark val="none"/>
        <c:tickLblPos val="nextTo"/>
        <c:crossAx val="378215136"/>
        <c:crosses val="autoZero"/>
        <c:crossBetween val="between"/>
        <c:majorUnit val="2000"/>
      </c:valAx>
    </c:plotArea>
    <c:legend>
      <c:legendPos val="t"/>
      <c:layout>
        <c:manualLayout>
          <c:xMode val="edge"/>
          <c:yMode val="edge"/>
          <c:x val="0.10734636487791346"/>
          <c:y val="6.6765565563666127E-2"/>
          <c:w val="0.35082778910192075"/>
          <c:h val="7.5464286045067441E-2"/>
        </c:manualLayout>
      </c:layout>
      <c:overlay val="1"/>
    </c:legend>
    <c:plotVisOnly val="1"/>
    <c:dispBlanksAs val="gap"/>
    <c:showDLblsOverMax val="0"/>
  </c:chart>
  <c:spPr>
    <a:ln>
      <a:noFill/>
    </a:ln>
  </c:spPr>
  <c:txPr>
    <a:bodyPr/>
    <a:lstStyle/>
    <a:p>
      <a:pPr>
        <a:defRPr sz="1100" baseline="0">
          <a:latin typeface="Arial Narrow" panose="020B0606020202030204" pitchFamily="34" charset="0"/>
        </a:defRPr>
      </a:pPr>
      <a:endParaRPr lang="sk-SK"/>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03159865603118"/>
          <c:y val="6.0821604098354562E-2"/>
          <c:w val="0.78578070189579896"/>
          <c:h val="0.64420860435924165"/>
        </c:manualLayout>
      </c:layout>
      <c:lineChart>
        <c:grouping val="standard"/>
        <c:varyColors val="0"/>
        <c:ser>
          <c:idx val="1"/>
          <c:order val="0"/>
          <c:tx>
            <c:strRef>
              <c:f>'K3.4.3 Náhradné výživné'!$Q$4</c:f>
              <c:strCache>
                <c:ptCount val="1"/>
                <c:pt idx="0">
                  <c:v>neplatené výživné (deti) 2018</c:v>
                </c:pt>
              </c:strCache>
            </c:strRef>
          </c:tx>
          <c:spPr>
            <a:ln>
              <a:solidFill>
                <a:srgbClr val="E85E89"/>
              </a:solidFill>
            </a:ln>
          </c:spPr>
          <c:marker>
            <c:symbol val="square"/>
            <c:size val="6"/>
            <c:spPr>
              <a:solidFill>
                <a:srgbClr val="E85E89"/>
              </a:solidFill>
              <a:ln>
                <a:solidFill>
                  <a:srgbClr val="E85E89"/>
                </a:solidFill>
              </a:ln>
            </c:spPr>
          </c:marker>
          <c:cat>
            <c:strRef>
              <c:f>'K3.4.3 Náhradné výživné'!$P$5:$P$16</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'K3.4.3 Náhradné výživné'!$Q$5:$Q$16</c:f>
              <c:numCache>
                <c:formatCode>#,##0</c:formatCode>
                <c:ptCount val="12"/>
                <c:pt idx="0">
                  <c:v>8819</c:v>
                </c:pt>
                <c:pt idx="1">
                  <c:v>8692</c:v>
                </c:pt>
                <c:pt idx="2">
                  <c:v>8596</c:v>
                </c:pt>
                <c:pt idx="3">
                  <c:v>8479</c:v>
                </c:pt>
                <c:pt idx="4">
                  <c:v>8408</c:v>
                </c:pt>
                <c:pt idx="5">
                  <c:v>8344</c:v>
                </c:pt>
                <c:pt idx="6">
                  <c:v>8235</c:v>
                </c:pt>
                <c:pt idx="7">
                  <c:v>8084</c:v>
                </c:pt>
                <c:pt idx="8">
                  <c:v>8002</c:v>
                </c:pt>
                <c:pt idx="9">
                  <c:v>7618</c:v>
                </c:pt>
                <c:pt idx="10">
                  <c:v>7498</c:v>
                </c:pt>
                <c:pt idx="11">
                  <c:v>7456</c:v>
                </c:pt>
              </c:numCache>
            </c:numRef>
          </c:val>
          <c:smooth val="0"/>
          <c:extLst xmlns:c16r2="http://schemas.microsoft.com/office/drawing/2015/06/chart">
            <c:ext xmlns:c16="http://schemas.microsoft.com/office/drawing/2014/chart" uri="{C3380CC4-5D6E-409C-BE32-E72D297353CC}">
              <c16:uniqueId val="{00000000-BFCD-4613-A0E6-2FFBC9CFDF18}"/>
            </c:ext>
          </c:extLst>
        </c:ser>
        <c:ser>
          <c:idx val="0"/>
          <c:order val="1"/>
          <c:tx>
            <c:strRef>
              <c:f>'K3.4.3 Náhradné výživné'!$U$4</c:f>
              <c:strCache>
                <c:ptCount val="1"/>
                <c:pt idx="0">
                  <c:v>neplatené výživné (deti) 2019</c:v>
                </c:pt>
              </c:strCache>
            </c:strRef>
          </c:tx>
          <c:spPr>
            <a:ln>
              <a:solidFill>
                <a:srgbClr val="FAACBF"/>
              </a:solidFill>
            </a:ln>
          </c:spPr>
          <c:marker>
            <c:symbol val="square"/>
            <c:size val="6"/>
            <c:spPr>
              <a:solidFill>
                <a:srgbClr val="FAACBF"/>
              </a:solidFill>
              <a:ln>
                <a:solidFill>
                  <a:srgbClr val="FAACBF"/>
                </a:solidFill>
              </a:ln>
            </c:spPr>
          </c:marker>
          <c:cat>
            <c:strRef>
              <c:f>'K3.4.3 Náhradné výživné'!$P$5:$P$16</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'K3.4.3 Náhradné výživné'!$U$5:$U$16</c:f>
              <c:numCache>
                <c:formatCode>#,##0</c:formatCode>
                <c:ptCount val="12"/>
                <c:pt idx="0">
                  <c:v>7352</c:v>
                </c:pt>
                <c:pt idx="1">
                  <c:v>7259</c:v>
                </c:pt>
                <c:pt idx="2">
                  <c:v>7251</c:v>
                </c:pt>
                <c:pt idx="3">
                  <c:v>7165</c:v>
                </c:pt>
                <c:pt idx="4">
                  <c:v>7121</c:v>
                </c:pt>
                <c:pt idx="5">
                  <c:v>7054</c:v>
                </c:pt>
                <c:pt idx="6">
                  <c:v>7020</c:v>
                </c:pt>
                <c:pt idx="7">
                  <c:v>6899</c:v>
                </c:pt>
                <c:pt idx="8">
                  <c:v>6823</c:v>
                </c:pt>
                <c:pt idx="9">
                  <c:v>6510</c:v>
                </c:pt>
                <c:pt idx="10">
                  <c:v>6276</c:v>
                </c:pt>
                <c:pt idx="11">
                  <c:v>6217</c:v>
                </c:pt>
              </c:numCache>
            </c:numRef>
          </c:val>
          <c:smooth val="0"/>
          <c:extLst xmlns:c16r2="http://schemas.microsoft.com/office/drawing/2015/06/chart">
            <c:ext xmlns:c16="http://schemas.microsoft.com/office/drawing/2014/chart" uri="{C3380CC4-5D6E-409C-BE32-E72D297353CC}">
              <c16:uniqueId val="{00000001-BFCD-4613-A0E6-2FFBC9CFDF18}"/>
            </c:ext>
          </c:extLst>
        </c:ser>
        <c:dLbls>
          <c:showLegendKey val="0"/>
          <c:showVal val="0"/>
          <c:showCatName val="0"/>
          <c:showSerName val="0"/>
          <c:showPercent val="0"/>
          <c:showBubbleSize val="0"/>
        </c:dLbls>
        <c:marker val="1"/>
        <c:smooth val="0"/>
        <c:axId val="378210040"/>
        <c:axId val="378213960"/>
      </c:lineChart>
      <c:lineChart>
        <c:grouping val="standard"/>
        <c:varyColors val="0"/>
        <c:ser>
          <c:idx val="2"/>
          <c:order val="2"/>
          <c:tx>
            <c:strRef>
              <c:f>'K3.4.3 Náhradné výživné'!$R$4</c:f>
              <c:strCache>
                <c:ptCount val="1"/>
                <c:pt idx="0">
                  <c:v>sirotský dôchodok (deti) 2018</c:v>
                </c:pt>
              </c:strCache>
            </c:strRef>
          </c:tx>
          <c:spPr>
            <a:ln>
              <a:solidFill>
                <a:schemeClr val="bg1">
                  <a:lumMod val="65000"/>
                </a:schemeClr>
              </a:solidFill>
            </a:ln>
          </c:spPr>
          <c:marker>
            <c:symbol val="triangle"/>
            <c:size val="6"/>
            <c:spPr>
              <a:solidFill>
                <a:schemeClr val="bg1">
                  <a:lumMod val="65000"/>
                </a:schemeClr>
              </a:solidFill>
              <a:ln w="19050">
                <a:solidFill>
                  <a:schemeClr val="bg1">
                    <a:lumMod val="65000"/>
                  </a:schemeClr>
                </a:solidFill>
              </a:ln>
            </c:spPr>
          </c:marker>
          <c:cat>
            <c:strRef>
              <c:f>'K3.4.3 Náhradné výživné'!$P$5:$P$16</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'K3.4.3 Náhradné výživné'!$R$5:$R$16</c:f>
              <c:numCache>
                <c:formatCode>#,##0</c:formatCode>
                <c:ptCount val="12"/>
                <c:pt idx="0">
                  <c:v>785</c:v>
                </c:pt>
                <c:pt idx="1">
                  <c:v>800</c:v>
                </c:pt>
                <c:pt idx="2">
                  <c:v>786</c:v>
                </c:pt>
                <c:pt idx="3">
                  <c:v>790</c:v>
                </c:pt>
                <c:pt idx="4">
                  <c:v>781</c:v>
                </c:pt>
                <c:pt idx="5">
                  <c:v>793</c:v>
                </c:pt>
                <c:pt idx="6">
                  <c:v>798</c:v>
                </c:pt>
                <c:pt idx="7">
                  <c:v>771</c:v>
                </c:pt>
                <c:pt idx="8">
                  <c:v>764</c:v>
                </c:pt>
                <c:pt idx="9">
                  <c:v>742</c:v>
                </c:pt>
                <c:pt idx="10">
                  <c:v>741</c:v>
                </c:pt>
                <c:pt idx="11">
                  <c:v>748</c:v>
                </c:pt>
              </c:numCache>
            </c:numRef>
          </c:val>
          <c:smooth val="0"/>
          <c:extLst xmlns:c16r2="http://schemas.microsoft.com/office/drawing/2015/06/chart">
            <c:ext xmlns:c16="http://schemas.microsoft.com/office/drawing/2014/chart" uri="{C3380CC4-5D6E-409C-BE32-E72D297353CC}">
              <c16:uniqueId val="{00000002-BFCD-4613-A0E6-2FFBC9CFDF18}"/>
            </c:ext>
          </c:extLst>
        </c:ser>
        <c:ser>
          <c:idx val="3"/>
          <c:order val="3"/>
          <c:tx>
            <c:strRef>
              <c:f>'K3.4.3 Náhradné výživné'!$V$4</c:f>
              <c:strCache>
                <c:ptCount val="1"/>
                <c:pt idx="0">
                  <c:v>sirotský dôchodok (deti) 2019</c:v>
                </c:pt>
              </c:strCache>
            </c:strRef>
          </c:tx>
          <c:spPr>
            <a:ln>
              <a:solidFill>
                <a:srgbClr val="B7194B"/>
              </a:solidFill>
            </a:ln>
          </c:spPr>
          <c:marker>
            <c:symbol val="triangle"/>
            <c:size val="6"/>
            <c:spPr>
              <a:solidFill>
                <a:srgbClr val="B7194B"/>
              </a:solidFill>
              <a:ln w="15875">
                <a:solidFill>
                  <a:srgbClr val="B7194B"/>
                </a:solidFill>
              </a:ln>
            </c:spPr>
          </c:marker>
          <c:cat>
            <c:strRef>
              <c:f>'K3.4.3 Náhradné výživné'!$P$5:$P$16</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'K3.4.3 Náhradné výživné'!$V$5:$V$16</c:f>
              <c:numCache>
                <c:formatCode>#,##0</c:formatCode>
                <c:ptCount val="12"/>
                <c:pt idx="0">
                  <c:v>756</c:v>
                </c:pt>
                <c:pt idx="1">
                  <c:v>774</c:v>
                </c:pt>
                <c:pt idx="2">
                  <c:v>759</c:v>
                </c:pt>
                <c:pt idx="3">
                  <c:v>788</c:v>
                </c:pt>
                <c:pt idx="4">
                  <c:v>793</c:v>
                </c:pt>
                <c:pt idx="5">
                  <c:v>782</c:v>
                </c:pt>
                <c:pt idx="6">
                  <c:v>788</c:v>
                </c:pt>
                <c:pt idx="7">
                  <c:v>795</c:v>
                </c:pt>
                <c:pt idx="8">
                  <c:v>805</c:v>
                </c:pt>
                <c:pt idx="9">
                  <c:v>784</c:v>
                </c:pt>
                <c:pt idx="10">
                  <c:v>795</c:v>
                </c:pt>
                <c:pt idx="11">
                  <c:v>813</c:v>
                </c:pt>
              </c:numCache>
            </c:numRef>
          </c:val>
          <c:smooth val="0"/>
          <c:extLst xmlns:c16r2="http://schemas.microsoft.com/office/drawing/2015/06/chart">
            <c:ext xmlns:c16="http://schemas.microsoft.com/office/drawing/2014/chart" uri="{C3380CC4-5D6E-409C-BE32-E72D297353CC}">
              <c16:uniqueId val="{00000003-BFCD-4613-A0E6-2FFBC9CFDF18}"/>
            </c:ext>
          </c:extLst>
        </c:ser>
        <c:dLbls>
          <c:showLegendKey val="0"/>
          <c:showVal val="0"/>
          <c:showCatName val="0"/>
          <c:showSerName val="0"/>
          <c:showPercent val="0"/>
          <c:showBubbleSize val="0"/>
        </c:dLbls>
        <c:marker val="1"/>
        <c:smooth val="0"/>
        <c:axId val="378208080"/>
        <c:axId val="378205336"/>
      </c:lineChart>
      <c:catAx>
        <c:axId val="378210040"/>
        <c:scaling>
          <c:orientation val="minMax"/>
        </c:scaling>
        <c:delete val="0"/>
        <c:axPos val="b"/>
        <c:numFmt formatCode="General" sourceLinked="1"/>
        <c:majorTickMark val="out"/>
        <c:minorTickMark val="none"/>
        <c:tickLblPos val="nextTo"/>
        <c:txPr>
          <a:bodyPr rot="-1320000" vert="horz"/>
          <a:lstStyle/>
          <a:p>
            <a:pPr>
              <a:defRPr/>
            </a:pPr>
            <a:endParaRPr lang="sk-SK"/>
          </a:p>
        </c:txPr>
        <c:crossAx val="378213960"/>
        <c:crosses val="autoZero"/>
        <c:auto val="1"/>
        <c:lblAlgn val="ctr"/>
        <c:lblOffset val="100"/>
        <c:noMultiLvlLbl val="0"/>
      </c:catAx>
      <c:valAx>
        <c:axId val="378213960"/>
        <c:scaling>
          <c:orientation val="minMax"/>
          <c:min val="6000"/>
        </c:scaling>
        <c:delete val="0"/>
        <c:axPos val="l"/>
        <c:majorGridlines/>
        <c:title>
          <c:tx>
            <c:rich>
              <a:bodyPr/>
              <a:lstStyle/>
              <a:p>
                <a:pPr>
                  <a:defRPr/>
                </a:pPr>
                <a:r>
                  <a:rPr lang="sk-SK"/>
                  <a:t>neplatené výživné</a:t>
                </a:r>
              </a:p>
            </c:rich>
          </c:tx>
          <c:layout>
            <c:manualLayout>
              <c:xMode val="edge"/>
              <c:yMode val="edge"/>
              <c:x val="5.7220715545516923E-3"/>
              <c:y val="0.20756101139531474"/>
            </c:manualLayout>
          </c:layout>
          <c:overlay val="0"/>
        </c:title>
        <c:numFmt formatCode="#,##0" sourceLinked="0"/>
        <c:majorTickMark val="out"/>
        <c:minorTickMark val="none"/>
        <c:tickLblPos val="nextTo"/>
        <c:txPr>
          <a:bodyPr rot="0" vert="horz"/>
          <a:lstStyle/>
          <a:p>
            <a:pPr>
              <a:defRPr/>
            </a:pPr>
            <a:endParaRPr lang="sk-SK"/>
          </a:p>
        </c:txPr>
        <c:crossAx val="378210040"/>
        <c:crosses val="autoZero"/>
        <c:crossBetween val="between"/>
      </c:valAx>
      <c:catAx>
        <c:axId val="378208080"/>
        <c:scaling>
          <c:orientation val="minMax"/>
        </c:scaling>
        <c:delete val="1"/>
        <c:axPos val="b"/>
        <c:numFmt formatCode="General" sourceLinked="1"/>
        <c:majorTickMark val="out"/>
        <c:minorTickMark val="none"/>
        <c:tickLblPos val="none"/>
        <c:crossAx val="378205336"/>
        <c:crosses val="autoZero"/>
        <c:auto val="1"/>
        <c:lblAlgn val="ctr"/>
        <c:lblOffset val="100"/>
        <c:noMultiLvlLbl val="0"/>
      </c:catAx>
      <c:valAx>
        <c:axId val="378205336"/>
        <c:scaling>
          <c:orientation val="minMax"/>
        </c:scaling>
        <c:delete val="0"/>
        <c:axPos val="r"/>
        <c:title>
          <c:tx>
            <c:rich>
              <a:bodyPr/>
              <a:lstStyle/>
              <a:p>
                <a:pPr>
                  <a:defRPr/>
                </a:pPr>
                <a:r>
                  <a:rPr lang="sk-SK"/>
                  <a:t>sirotský dôchodok</a:t>
                </a:r>
              </a:p>
            </c:rich>
          </c:tx>
          <c:layout>
            <c:manualLayout>
              <c:xMode val="edge"/>
              <c:yMode val="edge"/>
              <c:x val="0.96450999139414062"/>
              <c:y val="0.20923475702660921"/>
            </c:manualLayout>
          </c:layout>
          <c:overlay val="0"/>
        </c:title>
        <c:numFmt formatCode="#,##0" sourceLinked="0"/>
        <c:majorTickMark val="out"/>
        <c:minorTickMark val="none"/>
        <c:tickLblPos val="nextTo"/>
        <c:txPr>
          <a:bodyPr rot="0" vert="horz"/>
          <a:lstStyle/>
          <a:p>
            <a:pPr>
              <a:defRPr/>
            </a:pPr>
            <a:endParaRPr lang="sk-SK"/>
          </a:p>
        </c:txPr>
        <c:crossAx val="378208080"/>
        <c:crosses val="max"/>
        <c:crossBetween val="between"/>
      </c:valAx>
    </c:plotArea>
    <c:legend>
      <c:legendPos val="r"/>
      <c:layout>
        <c:manualLayout>
          <c:xMode val="edge"/>
          <c:yMode val="edge"/>
          <c:x val="0.11320882191776058"/>
          <c:y val="0.8540323763877341"/>
          <c:w val="0.73923988668084073"/>
          <c:h val="0.14383633680330024"/>
        </c:manualLayout>
      </c:layout>
      <c:overlay val="0"/>
    </c:legend>
    <c:plotVisOnly val="1"/>
    <c:dispBlanksAs val="gap"/>
    <c:showDLblsOverMax val="0"/>
  </c:chart>
  <c:spPr>
    <a:ln>
      <a:noFill/>
    </a:ln>
  </c:spPr>
  <c:txPr>
    <a:bodyPr/>
    <a:lstStyle/>
    <a:p>
      <a:pPr>
        <a:defRPr sz="1100" baseline="0">
          <a:latin typeface="Arial Narrow" panose="020B0606020202030204" pitchFamily="34" charset="0"/>
        </a:defRPr>
      </a:pPr>
      <a:endParaRPr lang="sk-SK"/>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07405538838549"/>
          <c:y val="5.9523809523809507E-2"/>
          <c:w val="0.86595296869355864"/>
          <c:h val="0.75179429494390693"/>
        </c:manualLayout>
      </c:layout>
      <c:barChart>
        <c:barDir val="col"/>
        <c:grouping val="clustered"/>
        <c:varyColors val="0"/>
        <c:ser>
          <c:idx val="0"/>
          <c:order val="0"/>
          <c:tx>
            <c:strRef>
              <c:f>'K3.4.4 Sociálpráv.ochrana detí'!$J$40:$AI$40</c:f>
              <c:strCache>
                <c:ptCount val="2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strCache>
            </c:strRef>
          </c:tx>
          <c:spPr>
            <a:solidFill>
              <a:srgbClr val="B7194B"/>
            </a:solidFill>
          </c:spPr>
          <c:invertIfNegative val="0"/>
          <c:cat>
            <c:numRef>
              <c:f>'K3.4.4 Sociálpráv.ochrana detí'!$J$40:$AI$40</c:f>
              <c:numCache>
                <c:formatCode>General</c:formatCode>
                <c:ptCount val="2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numCache>
            </c:numRef>
          </c:cat>
          <c:val>
            <c:numRef>
              <c:f>'K3.4.4 Sociálpráv.ochrana detí'!$J$53:$AI$53</c:f>
              <c:numCache>
                <c:formatCode>#\ ##0.0</c:formatCode>
                <c:ptCount val="26"/>
                <c:pt idx="0">
                  <c:v>36.75</c:v>
                </c:pt>
                <c:pt idx="1">
                  <c:v>126.25</c:v>
                </c:pt>
                <c:pt idx="2">
                  <c:v>173.16666666666666</c:v>
                </c:pt>
                <c:pt idx="3">
                  <c:v>238.91666666666666</c:v>
                </c:pt>
                <c:pt idx="4">
                  <c:v>296.91666666666669</c:v>
                </c:pt>
                <c:pt idx="5">
                  <c:v>342.33333333333331</c:v>
                </c:pt>
                <c:pt idx="6">
                  <c:v>368.91666666666669</c:v>
                </c:pt>
                <c:pt idx="7">
                  <c:v>418.66666666666669</c:v>
                </c:pt>
                <c:pt idx="8">
                  <c:v>466.75</c:v>
                </c:pt>
                <c:pt idx="9">
                  <c:v>527.41666666666663</c:v>
                </c:pt>
                <c:pt idx="10">
                  <c:v>566.66666666666663</c:v>
                </c:pt>
                <c:pt idx="11">
                  <c:v>571.66666666666663</c:v>
                </c:pt>
                <c:pt idx="12">
                  <c:v>583.08333333333337</c:v>
                </c:pt>
                <c:pt idx="13">
                  <c:v>612.66666666666663</c:v>
                </c:pt>
                <c:pt idx="14">
                  <c:v>671.33333333333337</c:v>
                </c:pt>
                <c:pt idx="15">
                  <c:v>657.25</c:v>
                </c:pt>
                <c:pt idx="16">
                  <c:v>565.08333333333337</c:v>
                </c:pt>
                <c:pt idx="17">
                  <c:v>442.16666666666669</c:v>
                </c:pt>
                <c:pt idx="18">
                  <c:v>350.5</c:v>
                </c:pt>
                <c:pt idx="19">
                  <c:v>198.83333333333334</c:v>
                </c:pt>
                <c:pt idx="20">
                  <c:v>76.583333333333329</c:v>
                </c:pt>
                <c:pt idx="21">
                  <c:v>36.416666666666664</c:v>
                </c:pt>
                <c:pt idx="22">
                  <c:v>33.5</c:v>
                </c:pt>
                <c:pt idx="23">
                  <c:v>21.166666666666668</c:v>
                </c:pt>
                <c:pt idx="24">
                  <c:v>9</c:v>
                </c:pt>
                <c:pt idx="25">
                  <c:v>0.66666666666666663</c:v>
                </c:pt>
              </c:numCache>
            </c:numRef>
          </c:val>
          <c:extLst xmlns:c16r2="http://schemas.microsoft.com/office/drawing/2015/06/chart">
            <c:ext xmlns:c16="http://schemas.microsoft.com/office/drawing/2014/chart" uri="{C3380CC4-5D6E-409C-BE32-E72D297353CC}">
              <c16:uniqueId val="{00000000-2BA2-4293-B059-C778FC224701}"/>
            </c:ext>
          </c:extLst>
        </c:ser>
        <c:dLbls>
          <c:showLegendKey val="0"/>
          <c:showVal val="0"/>
          <c:showCatName val="0"/>
          <c:showSerName val="0"/>
          <c:showPercent val="0"/>
          <c:showBubbleSize val="0"/>
        </c:dLbls>
        <c:gapWidth val="150"/>
        <c:axId val="378214352"/>
        <c:axId val="378207296"/>
      </c:barChart>
      <c:catAx>
        <c:axId val="378214352"/>
        <c:scaling>
          <c:orientation val="minMax"/>
        </c:scaling>
        <c:delete val="0"/>
        <c:axPos val="b"/>
        <c:title>
          <c:tx>
            <c:rich>
              <a:bodyPr/>
              <a:lstStyle/>
              <a:p>
                <a:pPr>
                  <a:defRPr/>
                </a:pPr>
                <a:r>
                  <a:rPr lang="sk-SK"/>
                  <a:t>vek</a:t>
                </a:r>
              </a:p>
            </c:rich>
          </c:tx>
          <c:overlay val="0"/>
        </c:title>
        <c:numFmt formatCode="General" sourceLinked="1"/>
        <c:majorTickMark val="out"/>
        <c:minorTickMark val="none"/>
        <c:tickLblPos val="nextTo"/>
        <c:crossAx val="378207296"/>
        <c:crosses val="autoZero"/>
        <c:auto val="1"/>
        <c:lblAlgn val="ctr"/>
        <c:lblOffset val="100"/>
        <c:noMultiLvlLbl val="0"/>
      </c:catAx>
      <c:valAx>
        <c:axId val="378207296"/>
        <c:scaling>
          <c:orientation val="minMax"/>
          <c:max val="700"/>
        </c:scaling>
        <c:delete val="0"/>
        <c:axPos val="l"/>
        <c:majorGridlines/>
        <c:title>
          <c:tx>
            <c:rich>
              <a:bodyPr rot="-5400000" vert="horz"/>
              <a:lstStyle/>
              <a:p>
                <a:pPr>
                  <a:defRPr/>
                </a:pPr>
                <a:r>
                  <a:rPr lang="sk-SK"/>
                  <a:t>počet detí</a:t>
                </a:r>
              </a:p>
            </c:rich>
          </c:tx>
          <c:layout>
            <c:manualLayout>
              <c:xMode val="edge"/>
              <c:yMode val="edge"/>
              <c:x val="1.4039653860228212E-2"/>
              <c:y val="0.35729600185167071"/>
            </c:manualLayout>
          </c:layout>
          <c:overlay val="0"/>
        </c:title>
        <c:numFmt formatCode="#,##0" sourceLinked="0"/>
        <c:majorTickMark val="out"/>
        <c:minorTickMark val="none"/>
        <c:tickLblPos val="nextTo"/>
        <c:crossAx val="378214352"/>
        <c:crosses val="autoZero"/>
        <c:crossBetween val="between"/>
      </c:valAx>
    </c:plotArea>
    <c:plotVisOnly val="1"/>
    <c:dispBlanksAs val="gap"/>
    <c:showDLblsOverMax val="0"/>
  </c:chart>
  <c:spPr>
    <a:ln>
      <a:noFill/>
    </a:ln>
  </c:spPr>
  <c:txPr>
    <a:bodyPr/>
    <a:lstStyle/>
    <a:p>
      <a:pPr>
        <a:defRPr sz="1050" baseline="0">
          <a:latin typeface="Arial Narrow" panose="020B0606020202030204" pitchFamily="34" charset="0"/>
        </a:defRPr>
      </a:pPr>
      <a:endParaRPr lang="sk-SK"/>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'K3.4.6 ŤZP a kompenzácie'!$I$65</c:f>
              <c:strCache>
                <c:ptCount val="1"/>
                <c:pt idx="0">
                  <c:v>2018</c:v>
                </c:pt>
              </c:strCache>
            </c:strRef>
          </c:tx>
          <c:spPr>
            <a:solidFill>
              <a:srgbClr val="E85E89"/>
            </a:solidFill>
          </c:spPr>
          <c:invertIfNegative val="0"/>
          <c:cat>
            <c:strRef>
              <c:f>'K3.4.6 ŤZP a kompenzácie'!$H$66:$H$77</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'K3.4.6 ŤZP a kompenzácie'!$I$66:$I$77</c:f>
              <c:numCache>
                <c:formatCode>#,##0</c:formatCode>
                <c:ptCount val="12"/>
                <c:pt idx="0">
                  <c:v>160554</c:v>
                </c:pt>
                <c:pt idx="1">
                  <c:v>160871</c:v>
                </c:pt>
                <c:pt idx="2">
                  <c:v>160747</c:v>
                </c:pt>
                <c:pt idx="3">
                  <c:v>160535</c:v>
                </c:pt>
                <c:pt idx="4">
                  <c:v>160635</c:v>
                </c:pt>
                <c:pt idx="5">
                  <c:v>160732</c:v>
                </c:pt>
                <c:pt idx="6">
                  <c:v>160914</c:v>
                </c:pt>
                <c:pt idx="7">
                  <c:v>156192</c:v>
                </c:pt>
                <c:pt idx="8">
                  <c:v>156662</c:v>
                </c:pt>
                <c:pt idx="9">
                  <c:v>157462</c:v>
                </c:pt>
                <c:pt idx="10">
                  <c:v>157790</c:v>
                </c:pt>
                <c:pt idx="11">
                  <c:v>158238</c:v>
                </c:pt>
              </c:numCache>
            </c:numRef>
          </c:val>
          <c:extLst xmlns:c16r2="http://schemas.microsoft.com/office/drawing/2015/06/chart">
            <c:ext xmlns:c16="http://schemas.microsoft.com/office/drawing/2014/chart" uri="{C3380CC4-5D6E-409C-BE32-E72D297353CC}">
              <c16:uniqueId val="{00000000-1A92-438B-96E0-604E696BD432}"/>
            </c:ext>
          </c:extLst>
        </c:ser>
        <c:ser>
          <c:idx val="1"/>
          <c:order val="1"/>
          <c:tx>
            <c:strRef>
              <c:f>'K3.4.6 ŤZP a kompenzácie'!$J$65</c:f>
              <c:strCache>
                <c:ptCount val="1"/>
                <c:pt idx="0">
                  <c:v>2019</c:v>
                </c:pt>
              </c:strCache>
            </c:strRef>
          </c:tx>
          <c:spPr>
            <a:solidFill>
              <a:srgbClr val="B7194B"/>
            </a:solidFill>
          </c:spPr>
          <c:invertIfNegative val="0"/>
          <c:cat>
            <c:strRef>
              <c:f>'K3.4.6 ŤZP a kompenzácie'!$H$66:$H$77</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'K3.4.6 ŤZP a kompenzácie'!$J$66:$J$77</c:f>
              <c:numCache>
                <c:formatCode>#,##0</c:formatCode>
                <c:ptCount val="12"/>
                <c:pt idx="0">
                  <c:v>158253</c:v>
                </c:pt>
                <c:pt idx="1">
                  <c:v>158758</c:v>
                </c:pt>
                <c:pt idx="2">
                  <c:v>159060</c:v>
                </c:pt>
                <c:pt idx="3">
                  <c:v>159276</c:v>
                </c:pt>
                <c:pt idx="4">
                  <c:v>159535</c:v>
                </c:pt>
                <c:pt idx="5">
                  <c:v>160064</c:v>
                </c:pt>
                <c:pt idx="6">
                  <c:v>160386</c:v>
                </c:pt>
                <c:pt idx="7">
                  <c:v>155499</c:v>
                </c:pt>
                <c:pt idx="8">
                  <c:v>156187</c:v>
                </c:pt>
                <c:pt idx="9">
                  <c:v>156897</c:v>
                </c:pt>
                <c:pt idx="10">
                  <c:v>157141</c:v>
                </c:pt>
                <c:pt idx="11">
                  <c:v>157458</c:v>
                </c:pt>
              </c:numCache>
            </c:numRef>
          </c:val>
          <c:extLst xmlns:c16r2="http://schemas.microsoft.com/office/drawing/2015/06/chart">
            <c:ext xmlns:c16="http://schemas.microsoft.com/office/drawing/2014/chart" uri="{C3380CC4-5D6E-409C-BE32-E72D297353CC}">
              <c16:uniqueId val="{00000001-1A92-438B-96E0-604E696BD432}"/>
            </c:ext>
          </c:extLst>
        </c:ser>
        <c:dLbls>
          <c:showLegendKey val="0"/>
          <c:showVal val="0"/>
          <c:showCatName val="0"/>
          <c:showSerName val="0"/>
          <c:showPercent val="0"/>
          <c:showBubbleSize val="0"/>
        </c:dLbls>
        <c:gapWidth val="150"/>
        <c:axId val="378209256"/>
        <c:axId val="378208864"/>
      </c:barChart>
      <c:catAx>
        <c:axId val="378209256"/>
        <c:scaling>
          <c:orientation val="minMax"/>
        </c:scaling>
        <c:delete val="0"/>
        <c:axPos val="b"/>
        <c:numFmt formatCode="General" sourceLinked="1"/>
        <c:majorTickMark val="out"/>
        <c:minorTickMark val="none"/>
        <c:tickLblPos val="nextTo"/>
        <c:txPr>
          <a:bodyPr/>
          <a:lstStyle/>
          <a:p>
            <a:pPr>
              <a:defRPr sz="1100"/>
            </a:pPr>
            <a:endParaRPr lang="sk-SK"/>
          </a:p>
        </c:txPr>
        <c:crossAx val="378208864"/>
        <c:crosses val="autoZero"/>
        <c:auto val="1"/>
        <c:lblAlgn val="ctr"/>
        <c:lblOffset val="100"/>
        <c:noMultiLvlLbl val="0"/>
      </c:catAx>
      <c:valAx>
        <c:axId val="378208864"/>
        <c:scaling>
          <c:orientation val="minMax"/>
        </c:scaling>
        <c:delete val="0"/>
        <c:axPos val="l"/>
        <c:majorGridlines/>
        <c:numFmt formatCode="#,##0" sourceLinked="0"/>
        <c:majorTickMark val="out"/>
        <c:minorTickMark val="none"/>
        <c:tickLblPos val="nextTo"/>
        <c:txPr>
          <a:bodyPr/>
          <a:lstStyle/>
          <a:p>
            <a:pPr>
              <a:defRPr sz="1100"/>
            </a:pPr>
            <a:endParaRPr lang="sk-SK"/>
          </a:p>
        </c:txPr>
        <c:crossAx val="378209256"/>
        <c:crosses val="autoZero"/>
        <c:crossBetween val="between"/>
        <c:majorUnit val="2000"/>
      </c:valAx>
    </c:plotArea>
    <c:legend>
      <c:legendPos val="t"/>
      <c:layout>
        <c:manualLayout>
          <c:xMode val="edge"/>
          <c:yMode val="edge"/>
          <c:x val="0.76677515310586175"/>
          <c:y val="6.6666666666666666E-2"/>
          <c:w val="0.19978302712160984"/>
          <c:h val="9.4245406824146977E-2"/>
        </c:manualLayout>
      </c:layout>
      <c:overlay val="1"/>
      <c:txPr>
        <a:bodyPr/>
        <a:lstStyle/>
        <a:p>
          <a:pPr>
            <a:defRPr sz="1100"/>
          </a:pPr>
          <a:endParaRPr lang="sk-SK"/>
        </a:p>
      </c:txPr>
    </c:legend>
    <c:plotVisOnly val="1"/>
    <c:dispBlanksAs val="gap"/>
    <c:showDLblsOverMax val="0"/>
  </c:chart>
  <c:spPr>
    <a:ln>
      <a:noFill/>
    </a:ln>
  </c:spPr>
  <c:txPr>
    <a:bodyPr/>
    <a:lstStyle/>
    <a:p>
      <a:pPr>
        <a:defRPr baseline="0">
          <a:latin typeface="Arial Narrow" panose="020B0606020202030204" pitchFamily="34" charset="0"/>
        </a:defRPr>
      </a:pPr>
      <a:endParaRPr lang="sk-S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9951881014873"/>
          <c:y val="5.1400554097404488E-2"/>
          <c:w val="0.82138648293963257"/>
          <c:h val="0.73592324983276347"/>
        </c:manualLayout>
      </c:layout>
      <c:lineChart>
        <c:grouping val="standard"/>
        <c:varyColors val="0"/>
        <c:ser>
          <c:idx val="1"/>
          <c:order val="0"/>
          <c:tx>
            <c:strRef>
              <c:f>'K3.3 Štátna sociálna podpora'!$J$22</c:f>
              <c:strCache>
                <c:ptCount val="1"/>
                <c:pt idx="0">
                  <c:v>2018</c:v>
                </c:pt>
              </c:strCache>
            </c:strRef>
          </c:tx>
          <c:spPr>
            <a:ln>
              <a:solidFill>
                <a:srgbClr val="E85E89"/>
              </a:solidFill>
            </a:ln>
          </c:spPr>
          <c:marker>
            <c:spPr>
              <a:solidFill>
                <a:srgbClr val="E85E89"/>
              </a:solidFill>
              <a:ln>
                <a:solidFill>
                  <a:srgbClr val="E85E89"/>
                </a:solidFill>
              </a:ln>
            </c:spPr>
          </c:marker>
          <c:cat>
            <c:strRef>
              <c:f>'K3.3 Štátna sociálna podpora'!$I$23:$I$34</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'K3.3 Štátna sociálna podpora'!$J$23:$J$34</c:f>
              <c:numCache>
                <c:formatCode>#,##0</c:formatCode>
                <c:ptCount val="12"/>
                <c:pt idx="0">
                  <c:v>140129</c:v>
                </c:pt>
                <c:pt idx="1">
                  <c:v>140436</c:v>
                </c:pt>
                <c:pt idx="2">
                  <c:v>140034</c:v>
                </c:pt>
                <c:pt idx="3">
                  <c:v>140102</c:v>
                </c:pt>
                <c:pt idx="4">
                  <c:v>140224</c:v>
                </c:pt>
                <c:pt idx="5">
                  <c:v>140142</c:v>
                </c:pt>
                <c:pt idx="6">
                  <c:v>139647</c:v>
                </c:pt>
                <c:pt idx="7">
                  <c:v>139564</c:v>
                </c:pt>
                <c:pt idx="8">
                  <c:v>139099</c:v>
                </c:pt>
                <c:pt idx="9">
                  <c:v>139029</c:v>
                </c:pt>
                <c:pt idx="10">
                  <c:v>138062</c:v>
                </c:pt>
                <c:pt idx="11">
                  <c:v>138067</c:v>
                </c:pt>
              </c:numCache>
            </c:numRef>
          </c:val>
          <c:smooth val="0"/>
          <c:extLst xmlns:c16r2="http://schemas.microsoft.com/office/drawing/2015/06/chart">
            <c:ext xmlns:c16="http://schemas.microsoft.com/office/drawing/2014/chart" uri="{C3380CC4-5D6E-409C-BE32-E72D297353CC}">
              <c16:uniqueId val="{00000000-A491-4B4D-97B6-033179C9B68D}"/>
            </c:ext>
          </c:extLst>
        </c:ser>
        <c:ser>
          <c:idx val="0"/>
          <c:order val="1"/>
          <c:tx>
            <c:strRef>
              <c:f>'K3.3 Štátna sociálna podpora'!$K$22</c:f>
              <c:strCache>
                <c:ptCount val="1"/>
                <c:pt idx="0">
                  <c:v>2019</c:v>
                </c:pt>
              </c:strCache>
            </c:strRef>
          </c:tx>
          <c:spPr>
            <a:ln>
              <a:solidFill>
                <a:srgbClr val="B7194B"/>
              </a:solidFill>
            </a:ln>
          </c:spPr>
          <c:marker>
            <c:spPr>
              <a:solidFill>
                <a:srgbClr val="B7194B"/>
              </a:solidFill>
              <a:ln>
                <a:solidFill>
                  <a:srgbClr val="B7194B"/>
                </a:solidFill>
              </a:ln>
            </c:spPr>
          </c:marker>
          <c:cat>
            <c:strRef>
              <c:f>'K3.3 Štátna sociálna podpora'!$I$23:$I$34</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'K3.3 Štátna sociálna podpora'!$K$23:$K$34</c:f>
              <c:numCache>
                <c:formatCode>#,##0</c:formatCode>
                <c:ptCount val="12"/>
                <c:pt idx="0">
                  <c:v>137817</c:v>
                </c:pt>
                <c:pt idx="1">
                  <c:v>138460</c:v>
                </c:pt>
                <c:pt idx="2">
                  <c:v>138242</c:v>
                </c:pt>
                <c:pt idx="3">
                  <c:v>138542</c:v>
                </c:pt>
                <c:pt idx="4">
                  <c:v>138368</c:v>
                </c:pt>
                <c:pt idx="5">
                  <c:v>138901</c:v>
                </c:pt>
                <c:pt idx="6">
                  <c:v>138600</c:v>
                </c:pt>
                <c:pt idx="7">
                  <c:v>139041</c:v>
                </c:pt>
                <c:pt idx="8">
                  <c:v>139140</c:v>
                </c:pt>
                <c:pt idx="9">
                  <c:v>139683</c:v>
                </c:pt>
                <c:pt idx="10">
                  <c:v>138660</c:v>
                </c:pt>
                <c:pt idx="11">
                  <c:v>139020</c:v>
                </c:pt>
              </c:numCache>
            </c:numRef>
          </c:val>
          <c:smooth val="0"/>
          <c:extLst xmlns:c16r2="http://schemas.microsoft.com/office/drawing/2015/06/chart">
            <c:ext xmlns:c16="http://schemas.microsoft.com/office/drawing/2014/chart" uri="{C3380CC4-5D6E-409C-BE32-E72D297353CC}">
              <c16:uniqueId val="{00000001-A491-4B4D-97B6-033179C9B68D}"/>
            </c:ext>
          </c:extLst>
        </c:ser>
        <c:dLbls>
          <c:showLegendKey val="0"/>
          <c:showVal val="0"/>
          <c:showCatName val="0"/>
          <c:showSerName val="0"/>
          <c:showPercent val="0"/>
          <c:showBubbleSize val="0"/>
        </c:dLbls>
        <c:marker val="1"/>
        <c:smooth val="0"/>
        <c:axId val="380154248"/>
        <c:axId val="380151504"/>
      </c:lineChart>
      <c:catAx>
        <c:axId val="380154248"/>
        <c:scaling>
          <c:orientation val="minMax"/>
        </c:scaling>
        <c:delete val="0"/>
        <c:axPos val="b"/>
        <c:numFmt formatCode="General" sourceLinked="1"/>
        <c:majorTickMark val="out"/>
        <c:minorTickMark val="none"/>
        <c:tickLblPos val="nextTo"/>
        <c:txPr>
          <a:bodyPr rot="-1860000" vert="horz"/>
          <a:lstStyle/>
          <a:p>
            <a:pPr>
              <a:defRPr/>
            </a:pPr>
            <a:endParaRPr lang="sk-SK"/>
          </a:p>
        </c:txPr>
        <c:crossAx val="380151504"/>
        <c:crosses val="autoZero"/>
        <c:auto val="1"/>
        <c:lblAlgn val="ctr"/>
        <c:lblOffset val="100"/>
        <c:noMultiLvlLbl val="0"/>
      </c:catAx>
      <c:valAx>
        <c:axId val="380151504"/>
        <c:scaling>
          <c:orientation val="minMax"/>
          <c:min val="137000"/>
        </c:scaling>
        <c:delete val="0"/>
        <c:axPos val="l"/>
        <c:majorGridlines/>
        <c:numFmt formatCode="#,##0" sourceLinked="0"/>
        <c:majorTickMark val="out"/>
        <c:minorTickMark val="none"/>
        <c:tickLblPos val="nextTo"/>
        <c:txPr>
          <a:bodyPr rot="0" vert="horz"/>
          <a:lstStyle/>
          <a:p>
            <a:pPr>
              <a:defRPr/>
            </a:pPr>
            <a:endParaRPr lang="sk-SK"/>
          </a:p>
        </c:txPr>
        <c:crossAx val="380154248"/>
        <c:crosses val="autoZero"/>
        <c:crossBetween val="between"/>
        <c:majorUnit val="1000"/>
      </c:valAx>
    </c:plotArea>
    <c:legend>
      <c:legendPos val="r"/>
      <c:layout>
        <c:manualLayout>
          <c:xMode val="edge"/>
          <c:yMode val="edge"/>
          <c:x val="0.16393621118128146"/>
          <c:y val="0.66871476079082515"/>
          <c:w val="0.25118936404135922"/>
          <c:h val="8.3203547446235107E-2"/>
        </c:manualLayout>
      </c:layout>
      <c:overlay val="0"/>
    </c:legend>
    <c:plotVisOnly val="1"/>
    <c:dispBlanksAs val="gap"/>
    <c:showDLblsOverMax val="0"/>
  </c:chart>
  <c:spPr>
    <a:ln>
      <a:noFill/>
    </a:ln>
  </c:spPr>
  <c:txPr>
    <a:bodyPr/>
    <a:lstStyle/>
    <a:p>
      <a:pPr>
        <a:defRPr sz="1050" baseline="0">
          <a:latin typeface="Arial Narrow" panose="020B0606020202030204" pitchFamily="34" charset="0"/>
        </a:defRPr>
      </a:pPr>
      <a:endParaRPr lang="sk-SK"/>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'K3.4.6 ŤZP a kompenzácie'!$I$65</c:f>
              <c:strCache>
                <c:ptCount val="1"/>
                <c:pt idx="0">
                  <c:v>2018</c:v>
                </c:pt>
              </c:strCache>
            </c:strRef>
          </c:tx>
          <c:spPr>
            <a:solidFill>
              <a:schemeClr val="bg1">
                <a:lumMod val="65000"/>
              </a:schemeClr>
            </a:solidFill>
          </c:spPr>
          <c:invertIfNegative val="0"/>
          <c:cat>
            <c:strRef>
              <c:f>'K3.4.6 ŤZP a kompenzácie'!$H$66:$H$77</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'K3.4.6 ŤZP a kompenzácie'!$I$134:$I$145</c:f>
              <c:numCache>
                <c:formatCode>#,##0</c:formatCode>
                <c:ptCount val="12"/>
                <c:pt idx="0">
                  <c:v>156324</c:v>
                </c:pt>
                <c:pt idx="1">
                  <c:v>156301</c:v>
                </c:pt>
                <c:pt idx="2">
                  <c:v>156169</c:v>
                </c:pt>
                <c:pt idx="3">
                  <c:v>155966</c:v>
                </c:pt>
                <c:pt idx="4">
                  <c:v>156040</c:v>
                </c:pt>
                <c:pt idx="5">
                  <c:v>156166</c:v>
                </c:pt>
                <c:pt idx="6">
                  <c:v>156388</c:v>
                </c:pt>
                <c:pt idx="7">
                  <c:v>151513</c:v>
                </c:pt>
                <c:pt idx="8">
                  <c:v>151968</c:v>
                </c:pt>
                <c:pt idx="9">
                  <c:v>152675</c:v>
                </c:pt>
                <c:pt idx="10">
                  <c:v>153027</c:v>
                </c:pt>
                <c:pt idx="11">
                  <c:v>153438</c:v>
                </c:pt>
              </c:numCache>
            </c:numRef>
          </c:val>
          <c:extLst xmlns:c16r2="http://schemas.microsoft.com/office/drawing/2015/06/chart">
            <c:ext xmlns:c16="http://schemas.microsoft.com/office/drawing/2014/chart" uri="{C3380CC4-5D6E-409C-BE32-E72D297353CC}">
              <c16:uniqueId val="{00000000-1A92-438B-96E0-604E696BD432}"/>
            </c:ext>
          </c:extLst>
        </c:ser>
        <c:ser>
          <c:idx val="1"/>
          <c:order val="1"/>
          <c:tx>
            <c:strRef>
              <c:f>'K3.4.6 ŤZP a kompenzácie'!$J$65</c:f>
              <c:strCache>
                <c:ptCount val="1"/>
                <c:pt idx="0">
                  <c:v>2019</c:v>
                </c:pt>
              </c:strCache>
            </c:strRef>
          </c:tx>
          <c:spPr>
            <a:solidFill>
              <a:srgbClr val="B7194B"/>
            </a:solidFill>
          </c:spPr>
          <c:invertIfNegative val="0"/>
          <c:cat>
            <c:strRef>
              <c:f>'K3.4.6 ŤZP a kompenzácie'!$H$66:$H$77</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'K3.4.6 ŤZP a kompenzácie'!$J$134:$J$145</c:f>
              <c:numCache>
                <c:formatCode>#,##0</c:formatCode>
                <c:ptCount val="12"/>
                <c:pt idx="0">
                  <c:v>153700</c:v>
                </c:pt>
                <c:pt idx="1">
                  <c:v>153832</c:v>
                </c:pt>
                <c:pt idx="2">
                  <c:v>154033</c:v>
                </c:pt>
                <c:pt idx="3">
                  <c:v>154289</c:v>
                </c:pt>
                <c:pt idx="4">
                  <c:v>154556</c:v>
                </c:pt>
                <c:pt idx="5">
                  <c:v>155042</c:v>
                </c:pt>
                <c:pt idx="6">
                  <c:v>155394</c:v>
                </c:pt>
                <c:pt idx="7">
                  <c:v>150239</c:v>
                </c:pt>
                <c:pt idx="8">
                  <c:v>150945</c:v>
                </c:pt>
                <c:pt idx="9">
                  <c:v>151601</c:v>
                </c:pt>
                <c:pt idx="10">
                  <c:v>151880</c:v>
                </c:pt>
                <c:pt idx="11">
                  <c:v>152213</c:v>
                </c:pt>
              </c:numCache>
            </c:numRef>
          </c:val>
          <c:extLst xmlns:c16r2="http://schemas.microsoft.com/office/drawing/2015/06/chart">
            <c:ext xmlns:c16="http://schemas.microsoft.com/office/drawing/2014/chart" uri="{C3380CC4-5D6E-409C-BE32-E72D297353CC}">
              <c16:uniqueId val="{00000001-1A92-438B-96E0-604E696BD432}"/>
            </c:ext>
          </c:extLst>
        </c:ser>
        <c:dLbls>
          <c:showLegendKey val="0"/>
          <c:showVal val="0"/>
          <c:showCatName val="0"/>
          <c:showSerName val="0"/>
          <c:showPercent val="0"/>
          <c:showBubbleSize val="0"/>
        </c:dLbls>
        <c:gapWidth val="150"/>
        <c:axId val="378204160"/>
        <c:axId val="378208472"/>
      </c:barChart>
      <c:catAx>
        <c:axId val="378204160"/>
        <c:scaling>
          <c:orientation val="minMax"/>
        </c:scaling>
        <c:delete val="0"/>
        <c:axPos val="b"/>
        <c:numFmt formatCode="General" sourceLinked="1"/>
        <c:majorTickMark val="out"/>
        <c:minorTickMark val="none"/>
        <c:tickLblPos val="nextTo"/>
        <c:crossAx val="378208472"/>
        <c:crosses val="autoZero"/>
        <c:auto val="1"/>
        <c:lblAlgn val="ctr"/>
        <c:lblOffset val="100"/>
        <c:noMultiLvlLbl val="0"/>
      </c:catAx>
      <c:valAx>
        <c:axId val="378208472"/>
        <c:scaling>
          <c:orientation val="minMax"/>
          <c:min val="150000"/>
        </c:scaling>
        <c:delete val="0"/>
        <c:axPos val="l"/>
        <c:majorGridlines/>
        <c:numFmt formatCode="#,##0" sourceLinked="0"/>
        <c:majorTickMark val="out"/>
        <c:minorTickMark val="none"/>
        <c:tickLblPos val="nextTo"/>
        <c:crossAx val="378204160"/>
        <c:crosses val="autoZero"/>
        <c:crossBetween val="between"/>
      </c:valAx>
    </c:plotArea>
    <c:legend>
      <c:legendPos val="t"/>
      <c:layout>
        <c:manualLayout>
          <c:xMode val="edge"/>
          <c:yMode val="edge"/>
          <c:x val="0.76677515310586175"/>
          <c:y val="6.6666666666666666E-2"/>
          <c:w val="0.19978302712160984"/>
          <c:h val="9.4245406824146977E-2"/>
        </c:manualLayout>
      </c:layout>
      <c:overlay val="1"/>
    </c:legend>
    <c:plotVisOnly val="1"/>
    <c:dispBlanksAs val="gap"/>
    <c:showDLblsOverMax val="0"/>
  </c:chart>
  <c:spPr>
    <a:ln>
      <a:noFill/>
    </a:ln>
  </c:spPr>
  <c:txPr>
    <a:bodyPr/>
    <a:lstStyle/>
    <a:p>
      <a:pPr>
        <a:defRPr sz="1050" baseline="0">
          <a:latin typeface="Arial Narrow" panose="020B0606020202030204" pitchFamily="34" charset="0"/>
        </a:defRPr>
      </a:pPr>
      <a:endParaRPr lang="sk-SK"/>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'K3.4.6 ŤZP a kompenzácie'!$I$150</c:f>
              <c:strCache>
                <c:ptCount val="1"/>
                <c:pt idx="0">
                  <c:v>2018</c:v>
                </c:pt>
              </c:strCache>
            </c:strRef>
          </c:tx>
          <c:spPr>
            <a:solidFill>
              <a:srgbClr val="FAACBF"/>
            </a:solidFill>
          </c:spPr>
          <c:invertIfNegative val="0"/>
          <c:cat>
            <c:strRef>
              <c:f>'K3.4.6 ŤZP a kompenzácie'!$H$66:$H$77</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'K3.4.6 ŤZP a kompenzácie'!$I$151:$I$162</c:f>
              <c:numCache>
                <c:formatCode>#,##0</c:formatCode>
                <c:ptCount val="12"/>
                <c:pt idx="0">
                  <c:v>53082</c:v>
                </c:pt>
                <c:pt idx="1">
                  <c:v>53150</c:v>
                </c:pt>
                <c:pt idx="2">
                  <c:v>53046</c:v>
                </c:pt>
                <c:pt idx="3">
                  <c:v>52996</c:v>
                </c:pt>
                <c:pt idx="4">
                  <c:v>52875</c:v>
                </c:pt>
                <c:pt idx="5">
                  <c:v>53042</c:v>
                </c:pt>
                <c:pt idx="6">
                  <c:v>53200</c:v>
                </c:pt>
                <c:pt idx="7">
                  <c:v>53069</c:v>
                </c:pt>
                <c:pt idx="8">
                  <c:v>53273</c:v>
                </c:pt>
                <c:pt idx="9">
                  <c:v>53727</c:v>
                </c:pt>
                <c:pt idx="10">
                  <c:v>54160</c:v>
                </c:pt>
                <c:pt idx="11">
                  <c:v>54657</c:v>
                </c:pt>
              </c:numCache>
            </c:numRef>
          </c:val>
          <c:extLst xmlns:c16r2="http://schemas.microsoft.com/office/drawing/2015/06/chart">
            <c:ext xmlns:c16="http://schemas.microsoft.com/office/drawing/2014/chart" uri="{C3380CC4-5D6E-409C-BE32-E72D297353CC}">
              <c16:uniqueId val="{00000000-1A92-438B-96E0-604E696BD432}"/>
            </c:ext>
          </c:extLst>
        </c:ser>
        <c:ser>
          <c:idx val="1"/>
          <c:order val="1"/>
          <c:tx>
            <c:strRef>
              <c:f>'K3.4.6 ŤZP a kompenzácie'!$J$150</c:f>
              <c:strCache>
                <c:ptCount val="1"/>
                <c:pt idx="0">
                  <c:v>2019</c:v>
                </c:pt>
              </c:strCache>
            </c:strRef>
          </c:tx>
          <c:spPr>
            <a:solidFill>
              <a:srgbClr val="B7194B"/>
            </a:solidFill>
          </c:spPr>
          <c:invertIfNegative val="0"/>
          <c:cat>
            <c:strRef>
              <c:f>'K3.4.6 ŤZP a kompenzácie'!$H$66:$H$77</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'K3.4.6 ŤZP a kompenzácie'!$J$151:$J$162</c:f>
              <c:numCache>
                <c:formatCode>#,##0</c:formatCode>
                <c:ptCount val="12"/>
                <c:pt idx="0">
                  <c:v>55111</c:v>
                </c:pt>
                <c:pt idx="1">
                  <c:v>55470</c:v>
                </c:pt>
                <c:pt idx="2">
                  <c:v>55699</c:v>
                </c:pt>
                <c:pt idx="3">
                  <c:v>55917</c:v>
                </c:pt>
                <c:pt idx="4">
                  <c:v>56197</c:v>
                </c:pt>
                <c:pt idx="5">
                  <c:v>56877</c:v>
                </c:pt>
                <c:pt idx="6">
                  <c:v>57201</c:v>
                </c:pt>
                <c:pt idx="7">
                  <c:v>57452</c:v>
                </c:pt>
                <c:pt idx="8">
                  <c:v>57879</c:v>
                </c:pt>
                <c:pt idx="9">
                  <c:v>58417</c:v>
                </c:pt>
                <c:pt idx="10">
                  <c:v>58929</c:v>
                </c:pt>
                <c:pt idx="11">
                  <c:v>59423</c:v>
                </c:pt>
              </c:numCache>
            </c:numRef>
          </c:val>
          <c:extLst xmlns:c16r2="http://schemas.microsoft.com/office/drawing/2015/06/chart">
            <c:ext xmlns:c16="http://schemas.microsoft.com/office/drawing/2014/chart" uri="{C3380CC4-5D6E-409C-BE32-E72D297353CC}">
              <c16:uniqueId val="{00000001-1A92-438B-96E0-604E696BD432}"/>
            </c:ext>
          </c:extLst>
        </c:ser>
        <c:dLbls>
          <c:showLegendKey val="0"/>
          <c:showVal val="0"/>
          <c:showCatName val="0"/>
          <c:showSerName val="0"/>
          <c:showPercent val="0"/>
          <c:showBubbleSize val="0"/>
        </c:dLbls>
        <c:gapWidth val="150"/>
        <c:axId val="378210824"/>
        <c:axId val="378207688"/>
      </c:barChart>
      <c:catAx>
        <c:axId val="378210824"/>
        <c:scaling>
          <c:orientation val="minMax"/>
        </c:scaling>
        <c:delete val="0"/>
        <c:axPos val="b"/>
        <c:numFmt formatCode="General" sourceLinked="1"/>
        <c:majorTickMark val="out"/>
        <c:minorTickMark val="none"/>
        <c:tickLblPos val="nextTo"/>
        <c:crossAx val="378207688"/>
        <c:crosses val="autoZero"/>
        <c:auto val="1"/>
        <c:lblAlgn val="ctr"/>
        <c:lblOffset val="100"/>
        <c:noMultiLvlLbl val="0"/>
      </c:catAx>
      <c:valAx>
        <c:axId val="378207688"/>
        <c:scaling>
          <c:orientation val="minMax"/>
          <c:min val="52000"/>
        </c:scaling>
        <c:delete val="0"/>
        <c:axPos val="l"/>
        <c:majorGridlines/>
        <c:numFmt formatCode="#,##0" sourceLinked="0"/>
        <c:majorTickMark val="out"/>
        <c:minorTickMark val="none"/>
        <c:tickLblPos val="nextTo"/>
        <c:crossAx val="378210824"/>
        <c:crosses val="autoZero"/>
        <c:crossBetween val="between"/>
        <c:majorUnit val="1000"/>
      </c:valAx>
    </c:plotArea>
    <c:legend>
      <c:legendPos val="t"/>
      <c:layout>
        <c:manualLayout>
          <c:xMode val="edge"/>
          <c:yMode val="edge"/>
          <c:x val="0.71320382239979663"/>
          <c:y val="6.6666666666666666E-2"/>
          <c:w val="0.19978302712160984"/>
          <c:h val="9.4245406824146977E-2"/>
        </c:manualLayout>
      </c:layout>
      <c:overlay val="1"/>
    </c:legend>
    <c:plotVisOnly val="1"/>
    <c:dispBlanksAs val="gap"/>
    <c:showDLblsOverMax val="0"/>
  </c:chart>
  <c:spPr>
    <a:ln>
      <a:noFill/>
    </a:ln>
  </c:spPr>
  <c:txPr>
    <a:bodyPr/>
    <a:lstStyle/>
    <a:p>
      <a:pPr>
        <a:defRPr sz="1050" baseline="0">
          <a:latin typeface="Arial Narrow" panose="020B0606020202030204" pitchFamily="34" charset="0"/>
        </a:defRPr>
      </a:pPr>
      <a:endParaRPr lang="sk-SK"/>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barChart>
        <c:barDir val="bar"/>
        <c:grouping val="percentStacked"/>
        <c:varyColors val="0"/>
        <c:ser>
          <c:idx val="0"/>
          <c:order val="0"/>
          <c:tx>
            <c:strRef>
              <c:f>'K3.4.6 ŤZP a kompenzácie'!$J$109</c:f>
              <c:strCache>
                <c:ptCount val="1"/>
                <c:pt idx="0">
                  <c:v>6 – 15 rokov</c:v>
                </c:pt>
              </c:strCache>
            </c:strRef>
          </c:tx>
          <c:spPr>
            <a:solidFill>
              <a:srgbClr val="B7194B"/>
            </a:solidFill>
            <a:ln>
              <a:noFill/>
            </a:ln>
            <a:effectLst/>
          </c:spPr>
          <c:invertIfNegative val="0"/>
          <c:dLbls>
            <c:dLbl>
              <c:idx val="0"/>
              <c:layout>
                <c:manualLayout>
                  <c:x val="1.7045457087427992E-2"/>
                  <c:y val="-0.12831235878587946"/>
                </c:manualLayout>
              </c:layout>
              <c:showLegendKey val="0"/>
              <c:showVal val="1"/>
              <c:showCatName val="0"/>
              <c:showSerName val="0"/>
              <c:showPercent val="0"/>
              <c:showBubbleSize val="0"/>
              <c:extLst>
                <c:ext xmlns:c15="http://schemas.microsoft.com/office/drawing/2012/chart" uri="{CE6537A1-D6FC-4f65-9D91-7224C49458BB}">
                  <c15:layout>
                    <c:manualLayout>
                      <c:w val="6.8451612903225809E-2"/>
                      <c:h val="9.2050209205020925E-2"/>
                    </c:manualLayout>
                  </c15:layout>
                </c:ext>
              </c:extLst>
            </c:dLbl>
            <c:dLbl>
              <c:idx val="1"/>
              <c:layout>
                <c:manualLayout>
                  <c:x val="2.0833336440189757E-2"/>
                  <c:y val="-0.11715491125949656"/>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panose="020B0606020202030204" pitchFamily="34" charset="0"/>
                    <a:ea typeface="Arial Narrow"/>
                    <a:cs typeface="Arial Narrow"/>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numRef>
              <c:f>'K3.4.6 ŤZP a kompenzácie'!$I$110:$I$111</c:f>
              <c:numCache>
                <c:formatCode>General</c:formatCode>
                <c:ptCount val="2"/>
                <c:pt idx="0">
                  <c:v>2018</c:v>
                </c:pt>
                <c:pt idx="1">
                  <c:v>2019</c:v>
                </c:pt>
              </c:numCache>
            </c:numRef>
          </c:cat>
          <c:val>
            <c:numRef>
              <c:f>'K3.4.6 ŤZP a kompenzácie'!$O$110:$O$111</c:f>
              <c:numCache>
                <c:formatCode>0.00%</c:formatCode>
                <c:ptCount val="2"/>
                <c:pt idx="0">
                  <c:v>2.2272817263908139E-2</c:v>
                </c:pt>
                <c:pt idx="1">
                  <c:v>2.4152345564328843E-2</c:v>
                </c:pt>
              </c:numCache>
            </c:numRef>
          </c:val>
        </c:ser>
        <c:ser>
          <c:idx val="1"/>
          <c:order val="1"/>
          <c:tx>
            <c:strRef>
              <c:f>'K3.4.6 ŤZP a kompenzácie'!$P$109</c:f>
              <c:strCache>
                <c:ptCount val="1"/>
                <c:pt idx="0">
                  <c:v>16 – 25 rokov</c:v>
                </c:pt>
              </c:strCache>
            </c:strRef>
          </c:tx>
          <c:spPr>
            <a:solidFill>
              <a:schemeClr val="bg1">
                <a:lumMod val="75000"/>
              </a:schemeClr>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panose="020B0606020202030204" pitchFamily="34" charset="0"/>
                    <a:ea typeface="Arial Narrow"/>
                    <a:cs typeface="Arial Narrow"/>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numRef>
              <c:f>'K3.4.6 ŤZP a kompenzácie'!$I$110:$I$111</c:f>
              <c:numCache>
                <c:formatCode>General</c:formatCode>
                <c:ptCount val="2"/>
                <c:pt idx="0">
                  <c:v>2018</c:v>
                </c:pt>
                <c:pt idx="1">
                  <c:v>2019</c:v>
                </c:pt>
              </c:numCache>
            </c:numRef>
          </c:cat>
          <c:val>
            <c:numRef>
              <c:f>'K3.4.6 ŤZP a kompenzácie'!$P$110:$P$111</c:f>
              <c:numCache>
                <c:formatCode>0.00%</c:formatCode>
                <c:ptCount val="2"/>
                <c:pt idx="0">
                  <c:v>7.0679073450801821E-2</c:v>
                </c:pt>
                <c:pt idx="1">
                  <c:v>7.0041802136553644E-2</c:v>
                </c:pt>
              </c:numCache>
            </c:numRef>
          </c:val>
        </c:ser>
        <c:ser>
          <c:idx val="2"/>
          <c:order val="2"/>
          <c:tx>
            <c:strRef>
              <c:f>'K3.4.6 ŤZP a kompenzácie'!$Q$109</c:f>
              <c:strCache>
                <c:ptCount val="1"/>
                <c:pt idx="0">
                  <c:v>26 – 65 rokov</c:v>
                </c:pt>
              </c:strCache>
            </c:strRef>
          </c:tx>
          <c:spPr>
            <a:solidFill>
              <a:srgbClr val="E85E89"/>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bg1"/>
                    </a:solidFill>
                    <a:latin typeface="Arial Narrow" panose="020B0606020202030204" pitchFamily="34" charset="0"/>
                    <a:ea typeface="Arial Narrow"/>
                    <a:cs typeface="Arial Narrow"/>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numRef>
              <c:f>'K3.4.6 ŤZP a kompenzácie'!$I$110:$I$111</c:f>
              <c:numCache>
                <c:formatCode>General</c:formatCode>
                <c:ptCount val="2"/>
                <c:pt idx="0">
                  <c:v>2018</c:v>
                </c:pt>
                <c:pt idx="1">
                  <c:v>2019</c:v>
                </c:pt>
              </c:numCache>
            </c:numRef>
          </c:cat>
          <c:val>
            <c:numRef>
              <c:f>'K3.4.6 ŤZP a kompenzácie'!$Q$110:$Q$111</c:f>
              <c:numCache>
                <c:formatCode>0.00%</c:formatCode>
                <c:ptCount val="2"/>
                <c:pt idx="0">
                  <c:v>0.75816669966343297</c:v>
                </c:pt>
                <c:pt idx="1">
                  <c:v>0.76953088713423135</c:v>
                </c:pt>
              </c:numCache>
            </c:numRef>
          </c:val>
        </c:ser>
        <c:ser>
          <c:idx val="3"/>
          <c:order val="3"/>
          <c:tx>
            <c:strRef>
              <c:f>'K3.4.6 ŤZP a kompenzácie'!$R$109</c:f>
              <c:strCache>
                <c:ptCount val="1"/>
                <c:pt idx="0">
                  <c:v>65+ rokov</c:v>
                </c:pt>
              </c:strCache>
            </c:strRef>
          </c:tx>
          <c:spPr>
            <a:solidFill>
              <a:srgbClr val="FAACBF"/>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panose="020B0606020202030204" pitchFamily="34" charset="0"/>
                    <a:ea typeface="Arial Narrow"/>
                    <a:cs typeface="Arial Narrow"/>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numRef>
              <c:f>'K3.4.6 ŤZP a kompenzácie'!$I$110:$I$111</c:f>
              <c:numCache>
                <c:formatCode>General</c:formatCode>
                <c:ptCount val="2"/>
                <c:pt idx="0">
                  <c:v>2018</c:v>
                </c:pt>
                <c:pt idx="1">
                  <c:v>2019</c:v>
                </c:pt>
              </c:numCache>
            </c:numRef>
          </c:cat>
          <c:val>
            <c:numRef>
              <c:f>'K3.4.6 ŤZP a kompenzácie'!$R$110:$R$111</c:f>
              <c:numCache>
                <c:formatCode>0.00%</c:formatCode>
                <c:ptCount val="2"/>
                <c:pt idx="0">
                  <c:v>0.14888140962185706</c:v>
                </c:pt>
                <c:pt idx="1">
                  <c:v>0.13627496516488621</c:v>
                </c:pt>
              </c:numCache>
            </c:numRef>
          </c:val>
        </c:ser>
        <c:dLbls>
          <c:showLegendKey val="0"/>
          <c:showVal val="1"/>
          <c:showCatName val="0"/>
          <c:showSerName val="0"/>
          <c:showPercent val="0"/>
          <c:showBubbleSize val="0"/>
        </c:dLbls>
        <c:gapWidth val="150"/>
        <c:overlap val="100"/>
        <c:axId val="378204552"/>
        <c:axId val="378206120"/>
      </c:barChart>
      <c:catAx>
        <c:axId val="378204552"/>
        <c:scaling>
          <c:orientation val="minMax"/>
        </c:scaling>
        <c:delete val="0"/>
        <c:axPos val="l"/>
        <c:numFmt formatCode="General" sourceLinked="1"/>
        <c:majorTickMark val="out"/>
        <c:minorTickMark val="none"/>
        <c:tickLblPos val="nextTo"/>
        <c:spPr>
          <a:noFill/>
          <a:ln w="6350" cap="flat" cmpd="sng" algn="ctr">
            <a:solidFill>
              <a:schemeClr val="tx1">
                <a:tint val="75000"/>
              </a:schemeClr>
            </a:solidFill>
            <a:prstDash val="solid"/>
            <a:round/>
          </a:ln>
          <a:effectLst/>
        </c:spPr>
        <c:txPr>
          <a:bodyPr rot="0" spcFirstLastPara="1" vertOverflow="ellipsis" wrap="square" anchor="ctr" anchorCtr="1"/>
          <a:lstStyle/>
          <a:p>
            <a:pPr>
              <a:defRPr sz="1100" b="0" i="0" u="none" strike="noStrike" kern="1200" baseline="0">
                <a:solidFill>
                  <a:srgbClr val="000000"/>
                </a:solidFill>
                <a:latin typeface="Arial Narrow" panose="020B0606020202030204" pitchFamily="34" charset="0"/>
                <a:ea typeface="Arial Narrow"/>
                <a:cs typeface="Arial Narrow"/>
              </a:defRPr>
            </a:pPr>
            <a:endParaRPr lang="sk-SK"/>
          </a:p>
        </c:txPr>
        <c:crossAx val="378206120"/>
        <c:crosses val="autoZero"/>
        <c:auto val="1"/>
        <c:lblAlgn val="ctr"/>
        <c:lblOffset val="100"/>
        <c:tickLblSkip val="1"/>
        <c:noMultiLvlLbl val="0"/>
      </c:catAx>
      <c:valAx>
        <c:axId val="378206120"/>
        <c:scaling>
          <c:orientation val="minMax"/>
          <c:max val="1"/>
          <c:min val="0"/>
        </c:scaling>
        <c:delete val="0"/>
        <c:axPos val="b"/>
        <c:majorGridlines>
          <c:spPr>
            <a:ln w="6350" cap="flat" cmpd="sng" algn="ctr">
              <a:solidFill>
                <a:schemeClr val="tx1">
                  <a:tint val="75000"/>
                </a:schemeClr>
              </a:solidFill>
              <a:prstDash val="solid"/>
              <a:round/>
            </a:ln>
            <a:effectLst/>
          </c:spPr>
        </c:majorGridlines>
        <c:numFmt formatCode="0%" sourceLinked="0"/>
        <c:majorTickMark val="out"/>
        <c:minorTickMark val="none"/>
        <c:tickLblPos val="nextTo"/>
        <c:spPr>
          <a:noFill/>
          <a:ln w="6350" cap="flat" cmpd="sng" algn="ctr">
            <a:solidFill>
              <a:schemeClr val="tx1">
                <a:tint val="75000"/>
              </a:schemeClr>
            </a:solidFill>
            <a:prstDash val="solid"/>
            <a:round/>
          </a:ln>
          <a:effectLst/>
        </c:spPr>
        <c:txPr>
          <a:bodyPr rot="0" spcFirstLastPara="1" vertOverflow="ellipsis" wrap="square" anchor="ctr" anchorCtr="1"/>
          <a:lstStyle/>
          <a:p>
            <a:pPr>
              <a:defRPr sz="1100" b="0" i="0" u="none" strike="noStrike" kern="1200" baseline="0">
                <a:solidFill>
                  <a:srgbClr val="000000"/>
                </a:solidFill>
                <a:latin typeface="Arial Narrow" panose="020B0606020202030204" pitchFamily="34" charset="0"/>
                <a:ea typeface="Arial Narrow"/>
                <a:cs typeface="Arial Narrow"/>
              </a:defRPr>
            </a:pPr>
            <a:endParaRPr lang="sk-SK"/>
          </a:p>
        </c:txPr>
        <c:crossAx val="378204552"/>
        <c:crosses val="autoZero"/>
        <c:crossBetween val="between"/>
      </c:valAx>
      <c:spPr>
        <a:solidFill>
          <a:schemeClr val="bg1"/>
        </a:solidFill>
        <a:ln>
          <a:noFill/>
        </a:ln>
        <a:effectLst/>
      </c:spPr>
    </c:plotArea>
    <c:legend>
      <c:legendPos val="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panose="020B0606020202030204" pitchFamily="34" charset="0"/>
              <a:ea typeface="Arial Narrow"/>
              <a:cs typeface="Arial Narrow"/>
            </a:defRPr>
          </a:pPr>
          <a:endParaRPr lang="sk-SK"/>
        </a:p>
      </c:txPr>
    </c:legend>
    <c:plotVisOnly val="1"/>
    <c:dispBlanksAs val="gap"/>
    <c:showDLblsOverMax val="0"/>
  </c:chart>
  <c:spPr>
    <a:solidFill>
      <a:schemeClr val="bg1"/>
    </a:solidFill>
    <a:ln w="6350" cap="flat" cmpd="sng" algn="ctr">
      <a:noFill/>
      <a:prstDash val="solid"/>
      <a:round/>
    </a:ln>
    <a:effectLst/>
  </c:spPr>
  <c:txPr>
    <a:bodyPr/>
    <a:lstStyle/>
    <a:p>
      <a:pPr>
        <a:defRPr sz="1100" b="0" i="0" u="none" strike="noStrike" baseline="0">
          <a:solidFill>
            <a:srgbClr val="000000"/>
          </a:solidFill>
          <a:latin typeface="Arial Narrow" panose="020B0606020202030204" pitchFamily="34" charset="0"/>
          <a:ea typeface="Arial Narrow"/>
          <a:cs typeface="Arial Narrow"/>
        </a:defRPr>
      </a:pPr>
      <a:endParaRPr lang="sk-SK"/>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7.2174244249768746E-2"/>
          <c:y val="3.3168472716251556E-2"/>
          <c:w val="0.89526844776792303"/>
          <c:h val="0.67053325753418702"/>
        </c:manualLayout>
      </c:layout>
      <c:pie3DChart>
        <c:varyColors val="0"/>
        <c:ser>
          <c:idx val="0"/>
          <c:order val="0"/>
          <c:spPr>
            <a:solidFill>
              <a:srgbClr val="FAACBF"/>
            </a:solidFill>
            <a:ln w="25400">
              <a:solidFill>
                <a:schemeClr val="lt1"/>
              </a:solidFill>
            </a:ln>
            <a:effectLst/>
            <a:sp3d contourW="25400">
              <a:contourClr>
                <a:schemeClr val="lt1"/>
              </a:contourClr>
            </a:sp3d>
          </c:spPr>
          <c:dPt>
            <c:idx val="0"/>
            <c:bubble3D val="0"/>
            <c:spPr>
              <a:solidFill>
                <a:srgbClr val="FAACBF"/>
              </a:solidFill>
              <a:ln w="25400">
                <a:solidFill>
                  <a:schemeClr val="lt1"/>
                </a:solidFill>
              </a:ln>
              <a:effectLst/>
              <a:sp3d contourW="25400">
                <a:contourClr>
                  <a:schemeClr val="lt1"/>
                </a:contourClr>
              </a:sp3d>
            </c:spPr>
          </c:dPt>
          <c:dPt>
            <c:idx val="1"/>
            <c:bubble3D val="0"/>
            <c:spPr>
              <a:solidFill>
                <a:srgbClr val="B7194B"/>
              </a:solidFill>
              <a:ln w="25400">
                <a:solidFill>
                  <a:schemeClr val="lt1"/>
                </a:solidFill>
              </a:ln>
              <a:effectLst/>
              <a:sp3d contourW="25400">
                <a:contourClr>
                  <a:schemeClr val="lt1"/>
                </a:contourClr>
              </a:sp3d>
            </c:spPr>
          </c:dPt>
          <c:dPt>
            <c:idx val="2"/>
            <c:bubble3D val="0"/>
            <c:spPr>
              <a:solidFill>
                <a:srgbClr val="E85E89"/>
              </a:solidFill>
              <a:ln w="25400">
                <a:solidFill>
                  <a:schemeClr val="lt1"/>
                </a:solidFill>
              </a:ln>
              <a:effectLst/>
              <a:sp3d contourW="25400">
                <a:contourClr>
                  <a:schemeClr val="lt1"/>
                </a:contourClr>
              </a:sp3d>
            </c:spPr>
          </c:dPt>
          <c:dLbls>
            <c:dLbl>
              <c:idx val="0"/>
              <c:layout>
                <c:manualLayout>
                  <c:x val="-0.11128883689475852"/>
                  <c:y val="9.643298443951473E-2"/>
                </c:manualLayout>
              </c:layout>
              <c:showLegendKey val="0"/>
              <c:showVal val="1"/>
              <c:showCatName val="0"/>
              <c:showSerName val="0"/>
              <c:showPercent val="1"/>
              <c:showBubbleSize val="0"/>
              <c:extLst>
                <c:ext xmlns:c15="http://schemas.microsoft.com/office/drawing/2012/chart" uri="{CE6537A1-D6FC-4f65-9D91-7224C49458BB}">
                  <c15:layout/>
                </c:ext>
              </c:extLst>
            </c:dLbl>
            <c:dLbl>
              <c:idx val="1"/>
              <c:layout>
                <c:manualLayout>
                  <c:x val="-0.21336583830170933"/>
                  <c:y val="-0.16176565632360332"/>
                </c:manualLayout>
              </c:layout>
              <c:showLegendKey val="0"/>
              <c:showVal val="1"/>
              <c:showCatName val="0"/>
              <c:showSerName val="0"/>
              <c:showPercent val="1"/>
              <c:showBubbleSize val="0"/>
              <c:extLst>
                <c:ext xmlns:c15="http://schemas.microsoft.com/office/drawing/2012/chart" uri="{CE6537A1-D6FC-4f65-9D91-7224C49458BB}">
                  <c15:layout/>
                </c:ext>
              </c:extLst>
            </c:dLbl>
            <c:dLbl>
              <c:idx val="2"/>
              <c:layout>
                <c:manualLayout>
                  <c:x val="0.19050444238886255"/>
                  <c:y val="-2.7454471997943646E-2"/>
                </c:manualLayout>
              </c:layout>
              <c:showLegendKey val="0"/>
              <c:showVal val="1"/>
              <c:showCatName val="0"/>
              <c:showSerName val="0"/>
              <c:showPercent val="1"/>
              <c:showBubbleSize val="0"/>
              <c:extLst>
                <c:ext xmlns:c15="http://schemas.microsoft.com/office/drawing/2012/chart" uri="{CE6537A1-D6FC-4f65-9D91-7224C49458BB}">
                  <c15:layout/>
                </c:ext>
              </c:extLst>
            </c:dLbl>
            <c:spPr>
              <a:noFill/>
              <a:ln>
                <a:noFill/>
              </a:ln>
              <a:effectLst/>
            </c:spPr>
            <c:txPr>
              <a:bodyPr rot="0" spcFirstLastPara="1" vertOverflow="ellipsis" vert="horz" wrap="square" anchor="ctr" anchorCtr="1"/>
              <a:lstStyle/>
              <a:p>
                <a:pPr>
                  <a:defRPr sz="1100" b="1" i="0" u="none" strike="noStrike" kern="1200" baseline="0">
                    <a:solidFill>
                      <a:schemeClr val="bg1"/>
                    </a:solidFill>
                    <a:latin typeface="Arial Narrow" panose="020B0606020202030204" pitchFamily="34" charset="0"/>
                    <a:ea typeface="+mn-ea"/>
                    <a:cs typeface="Times New Roman" panose="02020603050405020304" pitchFamily="18" charset="0"/>
                  </a:defRPr>
                </a:pPr>
                <a:endParaRPr lang="sk-SK"/>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'K3.4.7 a 8 Soc.služby a dotácie'!$D$4:$D$6</c:f>
              <c:strCache>
                <c:ptCount val="3"/>
                <c:pt idx="0">
                  <c:v>poskytovatelia zriadení alebo založení vyšším územným celkom</c:v>
                </c:pt>
                <c:pt idx="1">
                  <c:v>obce a poskytovatelia zriadení alebo založení obcou</c:v>
                </c:pt>
                <c:pt idx="2">
                  <c:v>neverejní poskytovatelia</c:v>
                </c:pt>
              </c:strCache>
            </c:strRef>
          </c:cat>
          <c:val>
            <c:numRef>
              <c:f>'K3.4.7 a 8 Soc.služby a dotácie'!$E$4:$E$6</c:f>
              <c:numCache>
                <c:formatCode>General</c:formatCode>
                <c:ptCount val="3"/>
                <c:pt idx="0">
                  <c:v>697</c:v>
                </c:pt>
                <c:pt idx="1">
                  <c:v>2316</c:v>
                </c:pt>
                <c:pt idx="2">
                  <c:v>2439</c:v>
                </c:pt>
              </c:numCache>
            </c:numRef>
          </c:val>
        </c:ser>
        <c:dLbls>
          <c:showLegendKey val="0"/>
          <c:showVal val="1"/>
          <c:showCatName val="0"/>
          <c:showSerName val="0"/>
          <c:showPercent val="0"/>
          <c:showBubbleSize val="0"/>
          <c:showLeaderLines val="1"/>
        </c:dLbls>
      </c:pie3DChart>
      <c:spPr>
        <a:noFill/>
        <a:ln>
          <a:noFill/>
        </a:ln>
        <a:effectLst/>
      </c:spPr>
    </c:plotArea>
    <c:legend>
      <c:legendPos val="b"/>
      <c:layout>
        <c:manualLayout>
          <c:xMode val="edge"/>
          <c:yMode val="edge"/>
          <c:x val="4.9224039425715328E-2"/>
          <c:y val="0.77574607373816484"/>
          <c:w val="0.83781435105787994"/>
          <c:h val="0.19025391328778149"/>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legend>
    <c:plotVisOnly val="1"/>
    <c:dispBlanksAs val="gap"/>
    <c:showDLblsOverMax val="0"/>
  </c:chart>
  <c:spPr>
    <a:solidFill>
      <a:schemeClr val="bg1"/>
    </a:solidFill>
    <a:ln w="9525" cap="flat" cmpd="sng" algn="ctr">
      <a:noFill/>
      <a:round/>
    </a:ln>
    <a:effectLst/>
  </c:spPr>
  <c:txPr>
    <a:bodyPr/>
    <a:lstStyle/>
    <a:p>
      <a:pPr>
        <a:defRPr sz="1050">
          <a:solidFill>
            <a:sysClr val="windowText" lastClr="000000"/>
          </a:solidFill>
          <a:latin typeface="Arial Narrow" panose="020B0606020202030204" pitchFamily="34" charset="0"/>
          <a:cs typeface="Times New Roman" panose="02020603050405020304" pitchFamily="18" charset="0"/>
        </a:defRPr>
      </a:pPr>
      <a:endParaRPr lang="sk-SK"/>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bar"/>
        <c:grouping val="clustered"/>
        <c:varyColors val="0"/>
        <c:ser>
          <c:idx val="0"/>
          <c:order val="0"/>
          <c:tx>
            <c:strRef>
              <c:f>'K3.4.7 a 8 Soc.služby a dotácie'!$E$42</c:f>
              <c:strCache>
                <c:ptCount val="1"/>
                <c:pt idx="0">
                  <c:v>2017</c:v>
                </c:pt>
              </c:strCache>
            </c:strRef>
          </c:tx>
          <c:spPr>
            <a:solidFill>
              <a:srgbClr val="B7194B"/>
            </a:solidFill>
            <a:ln>
              <a:noFill/>
            </a:ln>
            <a:effectLst/>
          </c:spPr>
          <c:invertIfNegative val="0"/>
          <c:dLbls>
            <c:dLbl>
              <c:idx val="0"/>
              <c:layout>
                <c:manualLayout>
                  <c:x val="3.1372552000337568E-2"/>
                  <c:y val="-1.2222084239595318E-16"/>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0"/>
                  <c:y val="6.6666684164483729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2">
                          <a:lumMod val="35000"/>
                          <a:lumOff val="65000"/>
                        </a:schemeClr>
                      </a:solidFill>
                    </a:ln>
                    <a:effectLst/>
                  </c:spPr>
                </c15:leaderLines>
              </c:ext>
            </c:extLst>
          </c:dLbls>
          <c:cat>
            <c:strRef>
              <c:f>'K3.4.7 a 8 Soc.služby a dotácie'!$D$43:$D$53</c:f>
              <c:strCache>
                <c:ptCount val="11"/>
                <c:pt idx="0">
                  <c:v>domov sociálnych služieb</c:v>
                </c:pt>
                <c:pt idx="1">
                  <c:v>zariadenie pre seniorov</c:v>
                </c:pt>
                <c:pt idx="2">
                  <c:v>špecializované zariadenie</c:v>
                </c:pt>
                <c:pt idx="3">
                  <c:v>denný stacionár</c:v>
                </c:pt>
                <c:pt idx="4">
                  <c:v>zariadenie podporovaného bývania</c:v>
                </c:pt>
                <c:pt idx="5">
                  <c:v>zariadenie núdzového bývania</c:v>
                </c:pt>
                <c:pt idx="6">
                  <c:v>útulok</c:v>
                </c:pt>
                <c:pt idx="7">
                  <c:v>rehabilitačné stredisko</c:v>
                </c:pt>
                <c:pt idx="8">
                  <c:v>zariadenie opatrovateľskej služby</c:v>
                </c:pt>
                <c:pt idx="9">
                  <c:v>nocľaháreň</c:v>
                </c:pt>
                <c:pt idx="10">
                  <c:v>domov na polceste</c:v>
                </c:pt>
              </c:strCache>
            </c:strRef>
          </c:cat>
          <c:val>
            <c:numRef>
              <c:f>'K3.4.7 a 8 Soc.služby a dotácie'!$E$43:$E$53</c:f>
              <c:numCache>
                <c:formatCode>General</c:formatCode>
                <c:ptCount val="11"/>
                <c:pt idx="0">
                  <c:v>13273</c:v>
                </c:pt>
                <c:pt idx="1">
                  <c:v>18467</c:v>
                </c:pt>
                <c:pt idx="2">
                  <c:v>6860</c:v>
                </c:pt>
                <c:pt idx="3">
                  <c:v>5357</c:v>
                </c:pt>
                <c:pt idx="4">
                  <c:v>566</c:v>
                </c:pt>
                <c:pt idx="5">
                  <c:v>654</c:v>
                </c:pt>
                <c:pt idx="6">
                  <c:v>1997</c:v>
                </c:pt>
                <c:pt idx="7">
                  <c:v>571</c:v>
                </c:pt>
                <c:pt idx="8">
                  <c:v>2388</c:v>
                </c:pt>
                <c:pt idx="9">
                  <c:v>1088</c:v>
                </c:pt>
                <c:pt idx="10">
                  <c:v>255</c:v>
                </c:pt>
              </c:numCache>
            </c:numRef>
          </c:val>
        </c:ser>
        <c:ser>
          <c:idx val="1"/>
          <c:order val="1"/>
          <c:tx>
            <c:strRef>
              <c:f>'K3.4.7 a 8 Soc.služby a dotácie'!$F$42</c:f>
              <c:strCache>
                <c:ptCount val="1"/>
                <c:pt idx="0">
                  <c:v>2018</c:v>
                </c:pt>
              </c:strCache>
            </c:strRef>
          </c:tx>
          <c:spPr>
            <a:solidFill>
              <a:srgbClr val="FAACBF"/>
            </a:solidFill>
            <a:ln>
              <a:noFill/>
            </a:ln>
            <a:effectLst/>
          </c:spPr>
          <c:invertIfNegative val="0"/>
          <c:dLbls>
            <c:dLbl>
              <c:idx val="0"/>
              <c:layout>
                <c:manualLayout>
                  <c:x val="-4.8265464615903815E-3"/>
                  <c:y val="-1.3333336832896928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0"/>
                  <c:y val="-2.6666673665793613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0"/>
                  <c:y val="-6.6666684164484033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0"/>
                  <c:y val="-1.3333336832896807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0"/>
                  <c:y val="-1.6666671041121069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8.8485662935227986E-17"/>
                  <c:y val="-1.0000002624672604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8.446361297026049E-3"/>
                  <c:y val="-1.8333469378863369E-2"/>
                </c:manualLayout>
              </c:layout>
              <c:dLblPos val="outEnd"/>
              <c:showLegendKey val="0"/>
              <c:showVal val="1"/>
              <c:showCatName val="0"/>
              <c:showSerName val="0"/>
              <c:showPercent val="0"/>
              <c:showBubbleSize val="0"/>
              <c:extLst>
                <c:ext xmlns:c15="http://schemas.microsoft.com/office/drawing/2012/chart" uri="{CE6537A1-D6FC-4f65-9D91-7224C49458BB}">
                  <c15:layout>
                    <c:manualLayout>
                      <c:w val="8.5043748653222492E-2"/>
                      <c:h val="3.1583472856554551E-2"/>
                    </c:manualLayout>
                  </c15:layout>
                </c:ext>
              </c:extLst>
            </c:dLbl>
            <c:dLbl>
              <c:idx val="10"/>
              <c:layout>
                <c:manualLayout>
                  <c:x val="-4.4242831467613993E-17"/>
                  <c:y val="-1.3333336832896807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2">
                          <a:lumMod val="35000"/>
                          <a:lumOff val="65000"/>
                        </a:schemeClr>
                      </a:solidFill>
                    </a:ln>
                    <a:effectLst/>
                  </c:spPr>
                </c15:leaderLines>
              </c:ext>
            </c:extLst>
          </c:dLbls>
          <c:cat>
            <c:strRef>
              <c:f>'K3.4.7 a 8 Soc.služby a dotácie'!$D$43:$D$53</c:f>
              <c:strCache>
                <c:ptCount val="11"/>
                <c:pt idx="0">
                  <c:v>domov sociálnych služieb</c:v>
                </c:pt>
                <c:pt idx="1">
                  <c:v>zariadenie pre seniorov</c:v>
                </c:pt>
                <c:pt idx="2">
                  <c:v>špecializované zariadenie</c:v>
                </c:pt>
                <c:pt idx="3">
                  <c:v>denný stacionár</c:v>
                </c:pt>
                <c:pt idx="4">
                  <c:v>zariadenie podporovaného bývania</c:v>
                </c:pt>
                <c:pt idx="5">
                  <c:v>zariadenie núdzového bývania</c:v>
                </c:pt>
                <c:pt idx="6">
                  <c:v>útulok</c:v>
                </c:pt>
                <c:pt idx="7">
                  <c:v>rehabilitačné stredisko</c:v>
                </c:pt>
                <c:pt idx="8">
                  <c:v>zariadenie opatrovateľskej služby</c:v>
                </c:pt>
                <c:pt idx="9">
                  <c:v>nocľaháreň</c:v>
                </c:pt>
                <c:pt idx="10">
                  <c:v>domov na polceste</c:v>
                </c:pt>
              </c:strCache>
            </c:strRef>
          </c:cat>
          <c:val>
            <c:numRef>
              <c:f>'K3.4.7 a 8 Soc.služby a dotácie'!$F$43:$F$53</c:f>
              <c:numCache>
                <c:formatCode>General</c:formatCode>
                <c:ptCount val="11"/>
                <c:pt idx="0">
                  <c:v>12971</c:v>
                </c:pt>
                <c:pt idx="1">
                  <c:v>19129</c:v>
                </c:pt>
                <c:pt idx="2">
                  <c:v>7537</c:v>
                </c:pt>
                <c:pt idx="3">
                  <c:v>4128</c:v>
                </c:pt>
                <c:pt idx="4">
                  <c:v>573</c:v>
                </c:pt>
                <c:pt idx="5">
                  <c:v>665</c:v>
                </c:pt>
                <c:pt idx="6">
                  <c:v>2222</c:v>
                </c:pt>
                <c:pt idx="7">
                  <c:v>669</c:v>
                </c:pt>
                <c:pt idx="8">
                  <c:v>2513</c:v>
                </c:pt>
                <c:pt idx="9">
                  <c:v>1228</c:v>
                </c:pt>
                <c:pt idx="10">
                  <c:v>271</c:v>
                </c:pt>
              </c:numCache>
            </c:numRef>
          </c:val>
        </c:ser>
        <c:dLbls>
          <c:dLblPos val="outEnd"/>
          <c:showLegendKey val="0"/>
          <c:showVal val="1"/>
          <c:showCatName val="0"/>
          <c:showSerName val="0"/>
          <c:showPercent val="0"/>
          <c:showBubbleSize val="0"/>
        </c:dLbls>
        <c:gapWidth val="100"/>
        <c:axId val="378206904"/>
        <c:axId val="378206512"/>
      </c:barChart>
      <c:catAx>
        <c:axId val="378206904"/>
        <c:scaling>
          <c:orientation val="minMax"/>
        </c:scaling>
        <c:delete val="0"/>
        <c:axPos val="l"/>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crossAx val="378206512"/>
        <c:crosses val="autoZero"/>
        <c:auto val="1"/>
        <c:lblAlgn val="ctr"/>
        <c:lblOffset val="100"/>
        <c:noMultiLvlLbl val="0"/>
      </c:catAx>
      <c:valAx>
        <c:axId val="378206512"/>
        <c:scaling>
          <c:orientation val="minMax"/>
        </c:scaling>
        <c:delete val="0"/>
        <c:axPos val="b"/>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crossAx val="37820690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Arial Narrow" panose="020B0606020202030204" pitchFamily="34" charset="0"/>
          <a:cs typeface="Times New Roman" panose="02020603050405020304" pitchFamily="18" charset="0"/>
        </a:defRPr>
      </a:pPr>
      <a:endParaRPr lang="sk-SK"/>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5470798741309273E-2"/>
          <c:y val="0.14485133630741978"/>
          <c:w val="0.79861111111111116"/>
          <c:h val="0.80111254355170336"/>
        </c:manualLayout>
      </c:layout>
      <c:pie3DChart>
        <c:varyColors val="1"/>
        <c:ser>
          <c:idx val="0"/>
          <c:order val="0"/>
          <c:dPt>
            <c:idx val="0"/>
            <c:bubble3D val="0"/>
            <c:spPr>
              <a:solidFill>
                <a:srgbClr val="E85E89"/>
              </a:solidFill>
              <a:ln w="25400">
                <a:solidFill>
                  <a:schemeClr val="lt1"/>
                </a:solidFill>
              </a:ln>
              <a:effectLst/>
              <a:sp3d contourW="25400">
                <a:contourClr>
                  <a:schemeClr val="lt1"/>
                </a:contourClr>
              </a:sp3d>
            </c:spPr>
          </c:dPt>
          <c:dPt>
            <c:idx val="1"/>
            <c:bubble3D val="0"/>
            <c:spPr>
              <a:solidFill>
                <a:srgbClr val="B7194B"/>
              </a:solidFill>
              <a:ln w="25400">
                <a:solidFill>
                  <a:schemeClr val="lt1"/>
                </a:solidFill>
              </a:ln>
              <a:effectLst/>
              <a:sp3d contourW="25400">
                <a:contourClr>
                  <a:schemeClr val="lt1"/>
                </a:contourClr>
              </a:sp3d>
            </c:spPr>
          </c:dPt>
          <c:dPt>
            <c:idx val="2"/>
            <c:bubble3D val="0"/>
            <c:spPr>
              <a:solidFill>
                <a:srgbClr val="E02C64"/>
              </a:solidFill>
              <a:ln w="25400">
                <a:solidFill>
                  <a:schemeClr val="lt1"/>
                </a:solidFill>
              </a:ln>
              <a:effectLst/>
              <a:sp3d contourW="25400">
                <a:contourClr>
                  <a:schemeClr val="lt1"/>
                </a:contourClr>
              </a:sp3d>
            </c:spPr>
          </c:dPt>
          <c:dPt>
            <c:idx val="3"/>
            <c:bubble3D val="0"/>
            <c:spPr>
              <a:solidFill>
                <a:srgbClr val="FAACBF"/>
              </a:solidFill>
              <a:ln w="25400">
                <a:solidFill>
                  <a:schemeClr val="lt1"/>
                </a:solidFill>
              </a:ln>
              <a:effectLst/>
              <a:sp3d contourW="25400">
                <a:contourClr>
                  <a:schemeClr val="lt1"/>
                </a:contourClr>
              </a:sp3d>
            </c:spPr>
          </c:dPt>
          <c:dPt>
            <c:idx val="4"/>
            <c:bubble3D val="0"/>
            <c:spPr>
              <a:solidFill>
                <a:srgbClr val="FFD5D5"/>
              </a:solidFill>
              <a:ln w="25400">
                <a:solidFill>
                  <a:schemeClr val="lt1"/>
                </a:solidFill>
              </a:ln>
              <a:effectLst/>
              <a:sp3d contourW="25400">
                <a:contourClr>
                  <a:schemeClr val="lt1"/>
                </a:contourClr>
              </a:sp3d>
            </c:spPr>
          </c:dPt>
          <c:dLbls>
            <c:dLbl>
              <c:idx val="3"/>
              <c:layout>
                <c:manualLayout>
                  <c:x val="0.18791021042636208"/>
                  <c:y val="-0.11251758087201125"/>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'K3.4.7 a 8 Soc.služby a dotácie'!$D$63:$D$67</c:f>
              <c:strCache>
                <c:ptCount val="5"/>
                <c:pt idx="0">
                  <c:v>0 - 18 rokov</c:v>
                </c:pt>
                <c:pt idx="1">
                  <c:v>19 - 39 rokov</c:v>
                </c:pt>
                <c:pt idx="2">
                  <c:v>40 - 62 rokov</c:v>
                </c:pt>
                <c:pt idx="3">
                  <c:v>63 - 79  rokov</c:v>
                </c:pt>
                <c:pt idx="4">
                  <c:v>nad 80 rokov</c:v>
                </c:pt>
              </c:strCache>
            </c:strRef>
          </c:cat>
          <c:val>
            <c:numRef>
              <c:f>'K3.4.7 a 8 Soc.služby a dotácie'!$E$63:$E$67</c:f>
              <c:numCache>
                <c:formatCode>#,##0</c:formatCode>
                <c:ptCount val="5"/>
                <c:pt idx="0">
                  <c:v>689</c:v>
                </c:pt>
                <c:pt idx="1">
                  <c:v>4711</c:v>
                </c:pt>
                <c:pt idx="2">
                  <c:v>7269</c:v>
                </c:pt>
                <c:pt idx="3">
                  <c:v>15558</c:v>
                </c:pt>
                <c:pt idx="4">
                  <c:v>17475</c:v>
                </c:pt>
              </c:numCache>
            </c:numRef>
          </c:val>
        </c:ser>
        <c:dLbls>
          <c:dLblPos val="outEnd"/>
          <c:showLegendKey val="0"/>
          <c:showVal val="0"/>
          <c:showCatName val="0"/>
          <c:showSerName val="0"/>
          <c:showPercent val="1"/>
          <c:showBubbleSize val="0"/>
          <c:showLeaderLines val="1"/>
        </c:dLbls>
      </c:pie3D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50">
          <a:solidFill>
            <a:sysClr val="windowText" lastClr="000000"/>
          </a:solidFill>
          <a:latin typeface="Arial Narrow" panose="020B0606020202030204" pitchFamily="34" charset="0"/>
          <a:cs typeface="Times New Roman" panose="02020603050405020304" pitchFamily="18" charset="0"/>
        </a:defRPr>
      </a:pPr>
      <a:endParaRPr lang="sk-SK"/>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bar"/>
        <c:grouping val="clustered"/>
        <c:varyColors val="0"/>
        <c:ser>
          <c:idx val="0"/>
          <c:order val="0"/>
          <c:tx>
            <c:strRef>
              <c:f>'K3.4.7 a 8 Soc.služby a dotácie'!$E$80</c:f>
              <c:strCache>
                <c:ptCount val="1"/>
                <c:pt idx="0">
                  <c:v>2017</c:v>
                </c:pt>
              </c:strCache>
            </c:strRef>
          </c:tx>
          <c:spPr>
            <a:gradFill rotWithShape="1">
              <a:gsLst>
                <a:gs pos="0">
                  <a:srgbClr val="E02C64"/>
                </a:gs>
                <a:gs pos="49401">
                  <a:srgbClr val="FAACBF"/>
                </a:gs>
                <a:gs pos="99000">
                  <a:srgbClr val="E02C64"/>
                </a:gs>
              </a:gsLst>
              <a:lin ang="5400000" scaled="1"/>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'K3.4.7 a 8 Soc.služby a dotácie'!$D$81:$D$85</c:f>
              <c:strCache>
                <c:ptCount val="5"/>
                <c:pt idx="0">
                  <c:v>domov sociálnych služieb</c:v>
                </c:pt>
                <c:pt idx="1">
                  <c:v>zariadenia pre seniorov</c:v>
                </c:pt>
                <c:pt idx="2">
                  <c:v>zariadenia podporovaného bývania</c:v>
                </c:pt>
                <c:pt idx="3">
                  <c:v>rehabilitačné strediská</c:v>
                </c:pt>
                <c:pt idx="4">
                  <c:v>špecializované zariadenie</c:v>
                </c:pt>
              </c:strCache>
            </c:strRef>
          </c:cat>
          <c:val>
            <c:numRef>
              <c:f>'K3.4.7 a 8 Soc.služby a dotácie'!$E$81:$E$85</c:f>
              <c:numCache>
                <c:formatCode>#,##0</c:formatCode>
                <c:ptCount val="5"/>
                <c:pt idx="0" formatCode="General">
                  <c:v>1943</c:v>
                </c:pt>
                <c:pt idx="1">
                  <c:v>5525</c:v>
                </c:pt>
                <c:pt idx="2" formatCode="General">
                  <c:v>115</c:v>
                </c:pt>
                <c:pt idx="3" formatCode="General">
                  <c:v>17</c:v>
                </c:pt>
                <c:pt idx="4">
                  <c:v>1986</c:v>
                </c:pt>
              </c:numCache>
            </c:numRef>
          </c:val>
        </c:ser>
        <c:ser>
          <c:idx val="1"/>
          <c:order val="1"/>
          <c:tx>
            <c:strRef>
              <c:f>'K3.4.7 a 8 Soc.služby a dotácie'!$F$80</c:f>
              <c:strCache>
                <c:ptCount val="1"/>
                <c:pt idx="0">
                  <c:v>2018</c:v>
                </c:pt>
              </c:strCache>
            </c:strRef>
          </c:tx>
          <c:spPr>
            <a:gradFill rotWithShape="1">
              <a:gsLst>
                <a:gs pos="0">
                  <a:schemeClr val="bg1">
                    <a:lumMod val="65000"/>
                  </a:schemeClr>
                </a:gs>
                <a:gs pos="49401">
                  <a:schemeClr val="bg1">
                    <a:lumMod val="85000"/>
                  </a:schemeClr>
                </a:gs>
                <a:gs pos="99000">
                  <a:schemeClr val="bg1">
                    <a:lumMod val="50000"/>
                  </a:schemeClr>
                </a:gs>
              </a:gsLst>
              <a:lin ang="5400000" scaled="1"/>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'K3.4.7 a 8 Soc.služby a dotácie'!$D$81:$D$85</c:f>
              <c:strCache>
                <c:ptCount val="5"/>
                <c:pt idx="0">
                  <c:v>domov sociálnych služieb</c:v>
                </c:pt>
                <c:pt idx="1">
                  <c:v>zariadenia pre seniorov</c:v>
                </c:pt>
                <c:pt idx="2">
                  <c:v>zariadenia podporovaného bývania</c:v>
                </c:pt>
                <c:pt idx="3">
                  <c:v>rehabilitačné strediská</c:v>
                </c:pt>
                <c:pt idx="4">
                  <c:v>špecializované zariadenie</c:v>
                </c:pt>
              </c:strCache>
            </c:strRef>
          </c:cat>
          <c:val>
            <c:numRef>
              <c:f>'K3.4.7 a 8 Soc.služby a dotácie'!$F$81:$F$85</c:f>
              <c:numCache>
                <c:formatCode>General</c:formatCode>
                <c:ptCount val="5"/>
                <c:pt idx="0">
                  <c:v>1748</c:v>
                </c:pt>
                <c:pt idx="1">
                  <c:v>5654</c:v>
                </c:pt>
                <c:pt idx="2">
                  <c:v>101</c:v>
                </c:pt>
                <c:pt idx="3">
                  <c:v>17</c:v>
                </c:pt>
                <c:pt idx="4">
                  <c:v>2123</c:v>
                </c:pt>
              </c:numCache>
            </c:numRef>
          </c:val>
        </c:ser>
        <c:ser>
          <c:idx val="2"/>
          <c:order val="2"/>
          <c:tx>
            <c:strRef>
              <c:f>'K3.4.7 a 8 Soc.služby a dotácie'!$G$80</c:f>
              <c:strCache>
                <c:ptCount val="1"/>
                <c:pt idx="0">
                  <c:v>2019</c:v>
                </c:pt>
              </c:strCache>
            </c:strRef>
          </c:tx>
          <c:spPr>
            <a:gradFill rotWithShape="1">
              <a:gsLst>
                <a:gs pos="0">
                  <a:schemeClr val="accent2">
                    <a:tint val="65000"/>
                    <a:satMod val="103000"/>
                    <a:lumMod val="102000"/>
                    <a:tint val="94000"/>
                  </a:schemeClr>
                </a:gs>
                <a:gs pos="50000">
                  <a:schemeClr val="accent2">
                    <a:tint val="65000"/>
                    <a:satMod val="110000"/>
                    <a:lumMod val="100000"/>
                    <a:shade val="100000"/>
                  </a:schemeClr>
                </a:gs>
                <a:gs pos="100000">
                  <a:schemeClr val="accent2">
                    <a:tint val="65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'K3.4.7 a 8 Soc.služby a dotácie'!$D$81:$D$85</c:f>
              <c:strCache>
                <c:ptCount val="5"/>
                <c:pt idx="0">
                  <c:v>domov sociálnych služieb</c:v>
                </c:pt>
                <c:pt idx="1">
                  <c:v>zariadenia pre seniorov</c:v>
                </c:pt>
                <c:pt idx="2">
                  <c:v>zariadenia podporovaného bývania</c:v>
                </c:pt>
                <c:pt idx="3">
                  <c:v>rehabilitačné strediská</c:v>
                </c:pt>
                <c:pt idx="4">
                  <c:v>špecializované zariadenie</c:v>
                </c:pt>
              </c:strCache>
            </c:strRef>
          </c:cat>
          <c:val>
            <c:numRef>
              <c:f>'K3.4.7 a 8 Soc.služby a dotácie'!$G$81:$G$85</c:f>
              <c:numCache>
                <c:formatCode>General</c:formatCode>
                <c:ptCount val="5"/>
                <c:pt idx="0">
                  <c:v>1731</c:v>
                </c:pt>
                <c:pt idx="1">
                  <c:v>6670</c:v>
                </c:pt>
                <c:pt idx="2">
                  <c:v>59</c:v>
                </c:pt>
                <c:pt idx="3">
                  <c:v>62</c:v>
                </c:pt>
                <c:pt idx="4">
                  <c:v>2257</c:v>
                </c:pt>
              </c:numCache>
            </c:numRef>
          </c:val>
        </c:ser>
        <c:dLbls>
          <c:dLblPos val="outEnd"/>
          <c:showLegendKey val="0"/>
          <c:showVal val="1"/>
          <c:showCatName val="0"/>
          <c:showSerName val="0"/>
          <c:showPercent val="0"/>
          <c:showBubbleSize val="0"/>
        </c:dLbls>
        <c:gapWidth val="115"/>
        <c:overlap val="-20"/>
        <c:axId val="378212784"/>
        <c:axId val="378212392"/>
      </c:barChart>
      <c:catAx>
        <c:axId val="378212784"/>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crossAx val="378212392"/>
        <c:crosses val="autoZero"/>
        <c:auto val="1"/>
        <c:lblAlgn val="ctr"/>
        <c:lblOffset val="100"/>
        <c:noMultiLvlLbl val="0"/>
      </c:catAx>
      <c:valAx>
        <c:axId val="37821239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crossAx val="37821278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legend>
    <c:plotVisOnly val="1"/>
    <c:dispBlanksAs val="gap"/>
    <c:showDLblsOverMax val="0"/>
  </c:chart>
  <c:spPr>
    <a:solidFill>
      <a:schemeClr val="bg1"/>
    </a:solidFill>
    <a:ln w="9525" cap="flat" cmpd="sng" algn="ctr">
      <a:noFill/>
      <a:round/>
    </a:ln>
    <a:effectLst/>
  </c:spPr>
  <c:txPr>
    <a:bodyPr/>
    <a:lstStyle/>
    <a:p>
      <a:pPr>
        <a:defRPr sz="1000">
          <a:solidFill>
            <a:sysClr val="windowText" lastClr="000000"/>
          </a:solidFill>
          <a:latin typeface="Arial Narrow" panose="020B0606020202030204" pitchFamily="34" charset="0"/>
          <a:cs typeface="Times New Roman" panose="02020603050405020304" pitchFamily="18" charset="0"/>
        </a:defRPr>
      </a:pPr>
      <a:endParaRPr lang="sk-SK"/>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0"/>
          <c:order val="0"/>
          <c:tx>
            <c:strRef>
              <c:f>'K3.4.7 a 8 Soc.služby a dotácie'!$E$115</c:f>
              <c:strCache>
                <c:ptCount val="1"/>
                <c:pt idx="0">
                  <c:v>verejní poskytovatelia /obce</c:v>
                </c:pt>
              </c:strCache>
            </c:strRef>
          </c:tx>
          <c:spPr>
            <a:gradFill rotWithShape="1">
              <a:gsLst>
                <a:gs pos="0">
                  <a:srgbClr val="E02C64"/>
                </a:gs>
                <a:gs pos="49401">
                  <a:srgbClr val="FAACBF"/>
                </a:gs>
                <a:gs pos="99000">
                  <a:srgbClr val="E02C64"/>
                </a:gs>
              </a:gsLst>
              <a:lin ang="5400000" scaled="1"/>
            </a:gra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2">
                          <a:lumMod val="35000"/>
                          <a:lumOff val="65000"/>
                        </a:schemeClr>
                      </a:solidFill>
                    </a:ln>
                    <a:effectLst/>
                  </c:spPr>
                </c15:leaderLines>
              </c:ext>
            </c:extLst>
          </c:dLbls>
          <c:cat>
            <c:numRef>
              <c:f>'K3.4.7 a 8 Soc.služby a dotácie'!$D$116:$D$122</c:f>
              <c:numCache>
                <c:formatCode>General</c:formatCode>
                <c:ptCount val="7"/>
                <c:pt idx="0">
                  <c:v>2013</c:v>
                </c:pt>
                <c:pt idx="1">
                  <c:v>2014</c:v>
                </c:pt>
                <c:pt idx="2">
                  <c:v>2015</c:v>
                </c:pt>
                <c:pt idx="3">
                  <c:v>2016</c:v>
                </c:pt>
                <c:pt idx="4">
                  <c:v>2017</c:v>
                </c:pt>
                <c:pt idx="5">
                  <c:v>2018</c:v>
                </c:pt>
                <c:pt idx="6">
                  <c:v>2019</c:v>
                </c:pt>
              </c:numCache>
            </c:numRef>
          </c:cat>
          <c:val>
            <c:numRef>
              <c:f>'K3.4.7 a 8 Soc.služby a dotácie'!$E$116:$E$122</c:f>
              <c:numCache>
                <c:formatCode>#,##0</c:formatCode>
                <c:ptCount val="7"/>
                <c:pt idx="0">
                  <c:v>11765</c:v>
                </c:pt>
                <c:pt idx="1">
                  <c:v>12152</c:v>
                </c:pt>
                <c:pt idx="2">
                  <c:v>12332</c:v>
                </c:pt>
                <c:pt idx="3">
                  <c:v>13155</c:v>
                </c:pt>
                <c:pt idx="4">
                  <c:v>13163</c:v>
                </c:pt>
                <c:pt idx="5">
                  <c:v>13187</c:v>
                </c:pt>
                <c:pt idx="6">
                  <c:v>13325</c:v>
                </c:pt>
              </c:numCache>
            </c:numRef>
          </c:val>
        </c:ser>
        <c:ser>
          <c:idx val="1"/>
          <c:order val="1"/>
          <c:tx>
            <c:strRef>
              <c:f>'K3.4.7 a 8 Soc.služby a dotácie'!$F$115</c:f>
              <c:strCache>
                <c:ptCount val="1"/>
                <c:pt idx="0">
                  <c:v>neverejní poskytovatelia</c:v>
                </c:pt>
              </c:strCache>
            </c:strRef>
          </c:tx>
          <c:spPr>
            <a:gradFill rotWithShape="1">
              <a:gsLst>
                <a:gs pos="0">
                  <a:schemeClr val="bg1">
                    <a:lumMod val="50000"/>
                  </a:schemeClr>
                </a:gs>
                <a:gs pos="49401">
                  <a:schemeClr val="bg1">
                    <a:lumMod val="75000"/>
                  </a:schemeClr>
                </a:gs>
                <a:gs pos="99000">
                  <a:schemeClr val="bg1">
                    <a:lumMod val="50000"/>
                  </a:schemeClr>
                </a:gs>
              </a:gsLst>
              <a:lin ang="5400000" scaled="1"/>
            </a:gra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2">
                          <a:lumMod val="35000"/>
                          <a:lumOff val="65000"/>
                        </a:schemeClr>
                      </a:solidFill>
                    </a:ln>
                    <a:effectLst/>
                  </c:spPr>
                </c15:leaderLines>
              </c:ext>
            </c:extLst>
          </c:dLbls>
          <c:cat>
            <c:numRef>
              <c:f>'K3.4.7 a 8 Soc.služby a dotácie'!$D$116:$D$122</c:f>
              <c:numCache>
                <c:formatCode>General</c:formatCode>
                <c:ptCount val="7"/>
                <c:pt idx="0">
                  <c:v>2013</c:v>
                </c:pt>
                <c:pt idx="1">
                  <c:v>2014</c:v>
                </c:pt>
                <c:pt idx="2">
                  <c:v>2015</c:v>
                </c:pt>
                <c:pt idx="3">
                  <c:v>2016</c:v>
                </c:pt>
                <c:pt idx="4">
                  <c:v>2017</c:v>
                </c:pt>
                <c:pt idx="5">
                  <c:v>2018</c:v>
                </c:pt>
                <c:pt idx="6">
                  <c:v>2019</c:v>
                </c:pt>
              </c:numCache>
            </c:numRef>
          </c:cat>
          <c:val>
            <c:numRef>
              <c:f>'K3.4.7 a 8 Soc.služby a dotácie'!$F$116:$F$122</c:f>
              <c:numCache>
                <c:formatCode>#,##0</c:formatCode>
                <c:ptCount val="7"/>
                <c:pt idx="0">
                  <c:v>1738</c:v>
                </c:pt>
                <c:pt idx="1">
                  <c:v>4074</c:v>
                </c:pt>
                <c:pt idx="2">
                  <c:v>4276</c:v>
                </c:pt>
                <c:pt idx="3">
                  <c:v>3594</c:v>
                </c:pt>
                <c:pt idx="4">
                  <c:v>3894</c:v>
                </c:pt>
                <c:pt idx="5">
                  <c:v>2807</c:v>
                </c:pt>
                <c:pt idx="6">
                  <c:v>2799</c:v>
                </c:pt>
              </c:numCache>
            </c:numRef>
          </c:val>
        </c:ser>
        <c:dLbls>
          <c:dLblPos val="outEnd"/>
          <c:showLegendKey val="0"/>
          <c:showVal val="1"/>
          <c:showCatName val="0"/>
          <c:showSerName val="0"/>
          <c:showPercent val="0"/>
          <c:showBubbleSize val="0"/>
        </c:dLbls>
        <c:gapWidth val="100"/>
        <c:overlap val="-24"/>
        <c:axId val="380158952"/>
        <c:axId val="380157384"/>
      </c:barChart>
      <c:catAx>
        <c:axId val="380158952"/>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crossAx val="380157384"/>
        <c:crosses val="autoZero"/>
        <c:auto val="1"/>
        <c:lblAlgn val="ctr"/>
        <c:lblOffset val="100"/>
        <c:noMultiLvlLbl val="0"/>
      </c:catAx>
      <c:valAx>
        <c:axId val="380157384"/>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crossAx val="3801589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legend>
    <c:plotVisOnly val="1"/>
    <c:dispBlanksAs val="gap"/>
    <c:showDLblsOverMax val="0"/>
  </c:chart>
  <c:spPr>
    <a:solidFill>
      <a:schemeClr val="bg1"/>
    </a:solidFill>
    <a:ln w="9525" cap="flat" cmpd="sng" algn="ctr">
      <a:noFill/>
      <a:round/>
    </a:ln>
    <a:effectLst/>
  </c:spPr>
  <c:txPr>
    <a:bodyPr/>
    <a:lstStyle/>
    <a:p>
      <a:pPr>
        <a:defRPr sz="1000">
          <a:solidFill>
            <a:sysClr val="windowText" lastClr="000000"/>
          </a:solidFill>
          <a:latin typeface="Arial Narrow" panose="020B0606020202030204" pitchFamily="34" charset="0"/>
          <a:cs typeface="Times New Roman" panose="02020603050405020304" pitchFamily="18" charset="0"/>
        </a:defRPr>
      </a:pPr>
      <a:endParaRPr lang="sk-SK"/>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0"/>
          <c:order val="0"/>
          <c:tx>
            <c:strRef>
              <c:f>'K3.4.7 a 8 Soc.služby a dotácie'!$E$131</c:f>
              <c:strCache>
                <c:ptCount val="1"/>
                <c:pt idx="0">
                  <c:v>verejní poskytovatelia / obce</c:v>
                </c:pt>
              </c:strCache>
            </c:strRef>
          </c:tx>
          <c:spPr>
            <a:pattFill prst="narHorz">
              <a:fgClr>
                <a:srgbClr val="B7194B"/>
              </a:fgClr>
              <a:bgClr>
                <a:srgbClr val="FFD5D5"/>
              </a:bgClr>
            </a:pattFill>
            <a:ln>
              <a:noFill/>
            </a:ln>
            <a:effectLst>
              <a:innerShdw blurRad="114300">
                <a:schemeClr val="accent2">
                  <a:shade val="76000"/>
                </a:schemeClr>
              </a:innerShdw>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numRef>
              <c:f>'K3.4.7 a 8 Soc.služby a dotácie'!$D$132:$D$138</c:f>
              <c:numCache>
                <c:formatCode>General</c:formatCode>
                <c:ptCount val="7"/>
                <c:pt idx="0">
                  <c:v>2013</c:v>
                </c:pt>
                <c:pt idx="1">
                  <c:v>2014</c:v>
                </c:pt>
                <c:pt idx="2">
                  <c:v>2015</c:v>
                </c:pt>
                <c:pt idx="3">
                  <c:v>2016</c:v>
                </c:pt>
                <c:pt idx="4">
                  <c:v>2017</c:v>
                </c:pt>
                <c:pt idx="5">
                  <c:v>2018</c:v>
                </c:pt>
                <c:pt idx="6">
                  <c:v>2019</c:v>
                </c:pt>
              </c:numCache>
            </c:numRef>
          </c:cat>
          <c:val>
            <c:numRef>
              <c:f>'K3.4.7 a 8 Soc.služby a dotácie'!$E$132:$E$138</c:f>
              <c:numCache>
                <c:formatCode>#,##0</c:formatCode>
                <c:ptCount val="7"/>
                <c:pt idx="0" formatCode="General">
                  <c:v>4465</c:v>
                </c:pt>
                <c:pt idx="1">
                  <c:v>4935</c:v>
                </c:pt>
                <c:pt idx="2">
                  <c:v>4867</c:v>
                </c:pt>
                <c:pt idx="3">
                  <c:v>5590</c:v>
                </c:pt>
                <c:pt idx="4">
                  <c:v>5426</c:v>
                </c:pt>
                <c:pt idx="5">
                  <c:v>5747</c:v>
                </c:pt>
                <c:pt idx="6">
                  <c:v>5694</c:v>
                </c:pt>
              </c:numCache>
            </c:numRef>
          </c:val>
        </c:ser>
        <c:ser>
          <c:idx val="1"/>
          <c:order val="1"/>
          <c:tx>
            <c:strRef>
              <c:f>'K3.4.7 a 8 Soc.služby a dotácie'!$F$131</c:f>
              <c:strCache>
                <c:ptCount val="1"/>
                <c:pt idx="0">
                  <c:v>neverejní poskytovatelia</c:v>
                </c:pt>
              </c:strCache>
            </c:strRef>
          </c:tx>
          <c:spPr>
            <a:pattFill prst="narHorz">
              <a:fgClr>
                <a:srgbClr val="E85E89"/>
              </a:fgClr>
              <a:bgClr>
                <a:schemeClr val="bg1"/>
              </a:bgClr>
            </a:pattFill>
            <a:ln>
              <a:noFill/>
            </a:ln>
            <a:effectLst>
              <a:innerShdw blurRad="114300">
                <a:schemeClr val="accent2">
                  <a:tint val="77000"/>
                </a:schemeClr>
              </a:innerShdw>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numRef>
              <c:f>'K3.4.7 a 8 Soc.služby a dotácie'!$D$132:$D$138</c:f>
              <c:numCache>
                <c:formatCode>General</c:formatCode>
                <c:ptCount val="7"/>
                <c:pt idx="0">
                  <c:v>2013</c:v>
                </c:pt>
                <c:pt idx="1">
                  <c:v>2014</c:v>
                </c:pt>
                <c:pt idx="2">
                  <c:v>2015</c:v>
                </c:pt>
                <c:pt idx="3">
                  <c:v>2016</c:v>
                </c:pt>
                <c:pt idx="4">
                  <c:v>2017</c:v>
                </c:pt>
                <c:pt idx="5">
                  <c:v>2018</c:v>
                </c:pt>
                <c:pt idx="6">
                  <c:v>2019</c:v>
                </c:pt>
              </c:numCache>
            </c:numRef>
          </c:cat>
          <c:val>
            <c:numRef>
              <c:f>'K3.4.7 a 8 Soc.služby a dotácie'!$F$132:$F$138</c:f>
              <c:numCache>
                <c:formatCode>#,##0</c:formatCode>
                <c:ptCount val="7"/>
                <c:pt idx="0" formatCode="General">
                  <c:v>1738</c:v>
                </c:pt>
                <c:pt idx="1">
                  <c:v>3013</c:v>
                </c:pt>
                <c:pt idx="2">
                  <c:v>3000</c:v>
                </c:pt>
                <c:pt idx="3">
                  <c:v>2787</c:v>
                </c:pt>
                <c:pt idx="4">
                  <c:v>3762</c:v>
                </c:pt>
                <c:pt idx="5">
                  <c:v>2778</c:v>
                </c:pt>
                <c:pt idx="6">
                  <c:v>2082</c:v>
                </c:pt>
              </c:numCache>
            </c:numRef>
          </c:val>
        </c:ser>
        <c:dLbls>
          <c:dLblPos val="outEnd"/>
          <c:showLegendKey val="0"/>
          <c:showVal val="1"/>
          <c:showCatName val="0"/>
          <c:showSerName val="0"/>
          <c:showPercent val="0"/>
          <c:showBubbleSize val="0"/>
        </c:dLbls>
        <c:gapWidth val="164"/>
        <c:overlap val="-22"/>
        <c:axId val="382294600"/>
        <c:axId val="382296168"/>
      </c:barChart>
      <c:catAx>
        <c:axId val="382294600"/>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crossAx val="382296168"/>
        <c:crosses val="autoZero"/>
        <c:auto val="1"/>
        <c:lblAlgn val="ctr"/>
        <c:lblOffset val="100"/>
        <c:noMultiLvlLbl val="0"/>
      </c:catAx>
      <c:valAx>
        <c:axId val="382296168"/>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crossAx val="382294600"/>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legend>
    <c:plotVisOnly val="1"/>
    <c:dispBlanksAs val="gap"/>
    <c:showDLblsOverMax val="0"/>
  </c:chart>
  <c:spPr>
    <a:solidFill>
      <a:schemeClr val="bg1"/>
    </a:solidFill>
    <a:ln w="9525" cap="flat" cmpd="sng" algn="ctr">
      <a:noFill/>
      <a:round/>
    </a:ln>
    <a:effectLst/>
  </c:spPr>
  <c:txPr>
    <a:bodyPr/>
    <a:lstStyle/>
    <a:p>
      <a:pPr>
        <a:defRPr sz="1000">
          <a:solidFill>
            <a:sysClr val="windowText" lastClr="000000"/>
          </a:solidFill>
          <a:latin typeface="Arial Narrow" panose="020B0606020202030204" pitchFamily="34" charset="0"/>
          <a:cs typeface="Times New Roman" panose="02020603050405020304" pitchFamily="18" charset="0"/>
        </a:defRPr>
      </a:pPr>
      <a:endParaRPr lang="sk-SK"/>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3.0555555555555555E-2"/>
          <c:y val="0.14340296004666084"/>
          <c:w val="0.91241229221347331"/>
          <c:h val="0.8056711140274132"/>
        </c:manualLayout>
      </c:layout>
      <c:pieChart>
        <c:varyColors val="1"/>
        <c:ser>
          <c:idx val="0"/>
          <c:order val="0"/>
          <c:spPr>
            <a:ln>
              <a:noFill/>
            </a:ln>
            <a:effectLst/>
          </c:spPr>
          <c:dPt>
            <c:idx val="0"/>
            <c:bubble3D val="0"/>
            <c:spPr>
              <a:solidFill>
                <a:schemeClr val="bg1">
                  <a:lumMod val="50000"/>
                </a:schemeClr>
              </a:solidFill>
              <a:ln>
                <a:noFill/>
              </a:ln>
              <a:effectLst/>
            </c:spPr>
          </c:dPt>
          <c:dPt>
            <c:idx val="1"/>
            <c:bubble3D val="0"/>
            <c:spPr>
              <a:solidFill>
                <a:srgbClr val="B7194B"/>
              </a:solidFill>
              <a:ln>
                <a:noFill/>
              </a:ln>
              <a:effectLst/>
            </c:spPr>
          </c:dPt>
          <c:dPt>
            <c:idx val="2"/>
            <c:bubble3D val="0"/>
            <c:spPr>
              <a:solidFill>
                <a:srgbClr val="E02C64"/>
              </a:solidFill>
              <a:ln>
                <a:noFill/>
              </a:ln>
              <a:effectLst/>
            </c:spPr>
          </c:dPt>
          <c:dPt>
            <c:idx val="3"/>
            <c:bubble3D val="0"/>
            <c:spPr>
              <a:solidFill>
                <a:srgbClr val="E85E89"/>
              </a:solidFill>
              <a:ln>
                <a:noFill/>
              </a:ln>
              <a:effectLst/>
            </c:spPr>
          </c:dPt>
          <c:dPt>
            <c:idx val="4"/>
            <c:bubble3D val="0"/>
            <c:spPr>
              <a:solidFill>
                <a:srgbClr val="FAACBF"/>
              </a:solidFill>
              <a:ln>
                <a:noFill/>
              </a:ln>
              <a:effectLst/>
            </c:spPr>
          </c:dPt>
          <c:dPt>
            <c:idx val="5"/>
            <c:bubble3D val="0"/>
            <c:spPr>
              <a:solidFill>
                <a:schemeClr val="bg1">
                  <a:lumMod val="85000"/>
                </a:schemeClr>
              </a:solidFill>
              <a:ln>
                <a:noFill/>
              </a:ln>
              <a:effectLst/>
            </c:spPr>
          </c:dPt>
          <c:dLbls>
            <c:dLbl>
              <c:idx val="0"/>
              <c:layout>
                <c:manualLayout>
                  <c:x val="-6.87402516508588E-2"/>
                  <c:y val="1.1121408711770158E-2"/>
                </c:manualLayout>
              </c:layout>
              <c:tx>
                <c:rich>
                  <a:bodyPr rot="0" spcFirstLastPara="1" vertOverflow="clip" horzOverflow="clip" vert="horz" wrap="square" lIns="36576" tIns="18288" rIns="36576" bIns="18288" anchor="ctr" anchorCtr="1">
                    <a:spAutoFit/>
                  </a:bodyPr>
                  <a:lstStyle/>
                  <a:p>
                    <a:pPr>
                      <a:defRPr sz="11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fld id="{45739EFC-98F4-42BD-8A18-98604A63A14D}" type="CATEGORYNAME">
                      <a:rPr lang="en-US"/>
                      <a:pPr>
                        <a:defRPr/>
                      </a:pPr>
                      <a:t>[NÁZOV KATEGÓRIE]</a:t>
                    </a:fld>
                    <a:r>
                      <a:rPr lang="en-US"/>
                      <a:t>, </a:t>
                    </a:r>
                    <a:fld id="{68462565-CCF4-4DE2-B0E4-09F3DB1B2A3D}" type="VALUE">
                      <a:rPr lang="en-US" baseline="0"/>
                      <a:pPr>
                        <a:defRPr/>
                      </a:pPr>
                      <a:t>[HODNOTA]</a:t>
                    </a:fld>
                    <a:r>
                      <a:rPr lang="en-US" baseline="0"/>
                      <a:t>, </a:t>
                    </a:r>
                    <a:fld id="{E5EC5964-D654-4B85-AA16-1264E235E710}" type="PERCENTAGE">
                      <a:rPr lang="en-US" baseline="0"/>
                      <a:pPr>
                        <a:defRPr/>
                      </a:pPr>
                      <a:t>[PERCENTO]</a:t>
                    </a:fld>
                    <a:endParaRPr lang="en-US" baseline="0"/>
                  </a:p>
                </c:rich>
              </c:tx>
              <c:numFmt formatCode="0.0%" sourceLinked="0"/>
              <c:spPr>
                <a:noFill/>
                <a:ln>
                  <a:noFill/>
                </a:ln>
                <a:effectLst/>
              </c:spPr>
              <c:txPr>
                <a:bodyPr rot="0" spcFirstLastPara="1" vertOverflow="clip" horzOverflow="clip" vert="horz" wrap="square" lIns="36576" tIns="18288" rIns="36576" bIns="18288" anchor="ctr" anchorCtr="1">
                  <a:spAutoFit/>
                </a:bodyPr>
                <a:lstStyle/>
                <a:p>
                  <a:pPr>
                    <a:defRPr sz="11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dLblPos val="bestFit"/>
              <c:showLegendKey val="0"/>
              <c:showVal val="1"/>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15:layout>
                    <c:manualLayout>
                      <c:w val="0.14798508254474407"/>
                      <c:h val="0.10060379616588705"/>
                    </c:manualLayout>
                  </c15:layout>
                  <c15:dlblFieldTable/>
                  <c15:showDataLabelsRange val="0"/>
                </c:ext>
              </c:extLst>
            </c:dLbl>
            <c:dLbl>
              <c:idx val="1"/>
              <c:layout>
                <c:manualLayout>
                  <c:x val="9.1664254765999927E-3"/>
                  <c:y val="-7.4142724745134298E-3"/>
                </c:manualLayout>
              </c:layout>
              <c:numFmt formatCode="0.0%" sourceLinked="0"/>
              <c:spPr>
                <a:noFill/>
                <a:ln>
                  <a:noFill/>
                </a:ln>
                <a:effectLst/>
              </c:spPr>
              <c:txPr>
                <a:bodyPr rot="0" spcFirstLastPara="1" vertOverflow="clip" horzOverflow="clip" vert="horz" wrap="square" lIns="36576" tIns="18288" rIns="36576" bIns="18288" anchor="ctr" anchorCtr="1">
                  <a:spAutoFit/>
                </a:bodyPr>
                <a:lstStyle/>
                <a:p>
                  <a:pPr>
                    <a:defRPr sz="11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dLblPos val="bestFit"/>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layout/>
                </c:ext>
              </c:extLst>
            </c:dLbl>
            <c:dLbl>
              <c:idx val="2"/>
              <c:layout/>
              <c:numFmt formatCode="0.0%" sourceLinked="0"/>
              <c:spPr>
                <a:noFill/>
                <a:ln>
                  <a:noFill/>
                </a:ln>
                <a:effectLst/>
              </c:spPr>
              <c:txPr>
                <a:bodyPr rot="0" spcFirstLastPara="1" vertOverflow="clip" horzOverflow="clip" vert="horz" wrap="square" lIns="36576" tIns="18288" rIns="36576" bIns="18288" anchor="ctr" anchorCtr="1">
                  <a:spAutoFit/>
                </a:bodyPr>
                <a:lstStyle/>
                <a:p>
                  <a:pPr>
                    <a:defRPr sz="11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dLblPos val="outEnd"/>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layout/>
                </c:ext>
              </c:extLst>
            </c:dLbl>
            <c:dLbl>
              <c:idx val="3"/>
              <c:layout/>
              <c:numFmt formatCode="0.0%" sourceLinked="0"/>
              <c:spPr>
                <a:noFill/>
                <a:ln>
                  <a:noFill/>
                </a:ln>
                <a:effectLst/>
              </c:spPr>
              <c:txPr>
                <a:bodyPr rot="0" spcFirstLastPara="1" vertOverflow="clip" horzOverflow="clip" vert="horz" wrap="square" lIns="36576" tIns="18288" rIns="36576" bIns="18288" anchor="ctr" anchorCtr="1">
                  <a:spAutoFit/>
                </a:bodyPr>
                <a:lstStyle/>
                <a:p>
                  <a:pPr>
                    <a:defRPr sz="11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dLblPos val="outEnd"/>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layout/>
                </c:ext>
              </c:extLst>
            </c:dLbl>
            <c:dLbl>
              <c:idx val="4"/>
              <c:layout/>
              <c:numFmt formatCode="0.0%" sourceLinked="0"/>
              <c:spPr>
                <a:noFill/>
                <a:ln>
                  <a:noFill/>
                </a:ln>
                <a:effectLst/>
              </c:spPr>
              <c:txPr>
                <a:bodyPr rot="0" spcFirstLastPara="1" vertOverflow="clip" horzOverflow="clip" vert="horz" wrap="square" lIns="36576" tIns="18288" rIns="36576" bIns="18288" anchor="ctr" anchorCtr="1">
                  <a:spAutoFit/>
                </a:bodyPr>
                <a:lstStyle/>
                <a:p>
                  <a:pPr>
                    <a:defRPr sz="11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dLblPos val="outEnd"/>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layout/>
                </c:ext>
              </c:extLst>
            </c:dLbl>
            <c:dLbl>
              <c:idx val="5"/>
              <c:layout/>
              <c:numFmt formatCode="0.0%" sourceLinked="0"/>
              <c:spPr>
                <a:noFill/>
                <a:ln>
                  <a:noFill/>
                </a:ln>
                <a:effectLst/>
              </c:spPr>
              <c:txPr>
                <a:bodyPr rot="0" spcFirstLastPara="1" vertOverflow="clip" horzOverflow="clip" vert="horz" wrap="square" lIns="36576" tIns="18288" rIns="36576" bIns="18288" anchor="ctr" anchorCtr="1">
                  <a:spAutoFit/>
                </a:bodyPr>
                <a:lstStyle/>
                <a:p>
                  <a:pPr>
                    <a:defRPr sz="11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dLblPos val="outEnd"/>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layout/>
                </c:ext>
              </c:extLst>
            </c:dLbl>
            <c:numFmt formatCode="0.0%" sourceLinked="0"/>
            <c:spPr>
              <a:noFill/>
              <a:ln>
                <a:noFill/>
              </a:ln>
              <a:effectLst/>
            </c:spPr>
            <c:txPr>
              <a:bodyPr rot="0" spcFirstLastPara="1" vertOverflow="clip" horzOverflow="clip" vert="horz" wrap="square" lIns="36576" tIns="18288" rIns="36576" bIns="18288" anchor="ctr" anchorCtr="1">
                <a:spAutoFit/>
              </a:bodyPr>
              <a:lstStyle/>
              <a:p>
                <a:pPr>
                  <a:defRPr sz="11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dLblPos val="outEnd"/>
            <c:showLegendKey val="0"/>
            <c:showVal val="1"/>
            <c:showCatName val="1"/>
            <c:showSerName val="0"/>
            <c:showPercent val="1"/>
            <c:showBubbleSize val="0"/>
            <c:separator>
</c:separator>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'K3.4.7 a 8 Soc.služby a dotácie'!$D$163:$D$168</c:f>
              <c:strCache>
                <c:ptCount val="6"/>
                <c:pt idx="0">
                  <c:v>I.</c:v>
                </c:pt>
                <c:pt idx="1">
                  <c:v>II.</c:v>
                </c:pt>
                <c:pt idx="2">
                  <c:v>III.</c:v>
                </c:pt>
                <c:pt idx="3">
                  <c:v>IV.</c:v>
                </c:pt>
                <c:pt idx="4">
                  <c:v>V.</c:v>
                </c:pt>
                <c:pt idx="5">
                  <c:v>VI.</c:v>
                </c:pt>
              </c:strCache>
            </c:strRef>
          </c:cat>
          <c:val>
            <c:numRef>
              <c:f>'K3.4.7 a 8 Soc.služby a dotácie'!$E$163:$E$168</c:f>
              <c:numCache>
                <c:formatCode>#,##0</c:formatCode>
                <c:ptCount val="6"/>
                <c:pt idx="0">
                  <c:v>238</c:v>
                </c:pt>
                <c:pt idx="1">
                  <c:v>3338</c:v>
                </c:pt>
                <c:pt idx="2">
                  <c:v>3057</c:v>
                </c:pt>
                <c:pt idx="3">
                  <c:v>9940</c:v>
                </c:pt>
                <c:pt idx="4">
                  <c:v>10126</c:v>
                </c:pt>
                <c:pt idx="5">
                  <c:v>30603</c:v>
                </c:pt>
              </c:numCache>
            </c:numRef>
          </c:val>
        </c:ser>
        <c:dLbls>
          <c:dLblPos val="outEnd"/>
          <c:showLegendKey val="0"/>
          <c:showVal val="0"/>
          <c:showCatName val="0"/>
          <c:showSerName val="0"/>
          <c:showPercent val="1"/>
          <c:showBubbleSize val="0"/>
          <c:showLeaderLines val="0"/>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100" b="0">
          <a:solidFill>
            <a:sysClr val="windowText" lastClr="000000"/>
          </a:solidFill>
          <a:latin typeface="Arial Narrow" panose="020B0606020202030204" pitchFamily="34" charset="0"/>
          <a:cs typeface="Times New Roman" panose="02020603050405020304" pitchFamily="18" charset="0"/>
        </a:defRPr>
      </a:pPr>
      <a:endParaRPr lang="sk-SK"/>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manualLayout>
          <c:layoutTarget val="inner"/>
          <c:xMode val="edge"/>
          <c:yMode val="edge"/>
          <c:x val="0.27916666666666767"/>
          <c:y val="0.19675925925925927"/>
          <c:w val="0.46388888888889096"/>
          <c:h val="0.77314814814815036"/>
        </c:manualLayout>
      </c:layout>
      <c:pieChart>
        <c:varyColors val="1"/>
        <c:ser>
          <c:idx val="0"/>
          <c:order val="0"/>
          <c:dPt>
            <c:idx val="0"/>
            <c:bubble3D val="0"/>
            <c:spPr>
              <a:solidFill>
                <a:srgbClr val="E85E89"/>
              </a:solidFill>
              <a:ln>
                <a:noFill/>
              </a:ln>
              <a:effectLst/>
            </c:spPr>
          </c:dPt>
          <c:dPt>
            <c:idx val="1"/>
            <c:bubble3D val="0"/>
            <c:spPr>
              <a:solidFill>
                <a:schemeClr val="bg2">
                  <a:lumMod val="90000"/>
                </a:schemeClr>
              </a:solidFill>
              <a:ln>
                <a:noFill/>
              </a:ln>
              <a:effectLst/>
            </c:spPr>
          </c:dPt>
          <c:dPt>
            <c:idx val="2"/>
            <c:bubble3D val="0"/>
            <c:spPr>
              <a:solidFill>
                <a:srgbClr val="B7194B"/>
              </a:solidFill>
              <a:ln>
                <a:noFill/>
              </a:ln>
              <a:effectLst/>
            </c:spPr>
          </c:dPt>
          <c:dPt>
            <c:idx val="3"/>
            <c:bubble3D val="0"/>
            <c:spPr>
              <a:solidFill>
                <a:schemeClr val="bg1">
                  <a:lumMod val="85000"/>
                </a:schemeClr>
              </a:solidFill>
              <a:ln>
                <a:noFill/>
              </a:ln>
              <a:effectLst/>
            </c:spPr>
          </c:dPt>
          <c:dPt>
            <c:idx val="4"/>
            <c:bubble3D val="0"/>
            <c:spPr>
              <a:solidFill>
                <a:srgbClr val="FF9999"/>
              </a:solidFill>
              <a:ln>
                <a:noFill/>
              </a:ln>
              <a:effectLst/>
            </c:spPr>
          </c:dPt>
          <c:dPt>
            <c:idx val="5"/>
            <c:bubble3D val="0"/>
            <c:spPr>
              <a:solidFill>
                <a:schemeClr val="accent2">
                  <a:lumMod val="20000"/>
                  <a:lumOff val="80000"/>
                </a:schemeClr>
              </a:solidFill>
              <a:ln>
                <a:noFill/>
              </a:ln>
              <a:effectLst/>
            </c:spPr>
          </c:dPt>
          <c:dPt>
            <c:idx val="6"/>
            <c:bubble3D val="0"/>
            <c:spPr>
              <a:solidFill>
                <a:schemeClr val="tx1">
                  <a:lumMod val="65000"/>
                  <a:lumOff val="35000"/>
                </a:schemeClr>
              </a:solidFill>
              <a:ln>
                <a:noFill/>
              </a:ln>
              <a:effectLst/>
            </c:spPr>
          </c:dPt>
          <c:dLbls>
            <c:dLbl>
              <c:idx val="0"/>
              <c:layout>
                <c:manualLayout>
                  <c:x val="8.1827382802372284E-2"/>
                  <c:y val="-0.18394885699646596"/>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7.6842729487697686E-2"/>
                  <c:y val="0.12884188760843387"/>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0.11867291286723078"/>
                  <c:y val="0.14617092379945226"/>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0.14005724323461127"/>
                  <c:y val="4.419996747170013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6.5817029828609944E-2"/>
                  <c:y val="-5.1334543531682882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3648948196482663"/>
                  <c:y val="-0.15356628093399463"/>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6.8929617881189661E-2"/>
                  <c:y val="-5.8141717633582959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numFmt formatCode="0.0%" sourceLinked="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Arial Narrow" panose="020B0606020202030204" pitchFamily="34" charset="0"/>
                    <a:ea typeface="+mn-ea"/>
                    <a:cs typeface="+mn-cs"/>
                  </a:defRPr>
                </a:pPr>
                <a:endParaRPr lang="sk-SK"/>
              </a:p>
            </c:txPr>
            <c:dLblPos val="bestFit"/>
            <c:showLegendKey val="0"/>
            <c:showVal val="0"/>
            <c:showCatName val="1"/>
            <c:showSerName val="0"/>
            <c:showPercent val="1"/>
            <c:showBubbleSize val="0"/>
            <c:showLeaderLines val="1"/>
            <c:leaderLines>
              <c:spPr>
                <a:ln w="6350" cap="flat" cmpd="sng" algn="ctr">
                  <a:solidFill>
                    <a:schemeClr val="tx1">
                      <a:lumMod val="50000"/>
                      <a:lumOff val="50000"/>
                    </a:schemeClr>
                  </a:solidFill>
                  <a:prstDash val="solid"/>
                  <a:round/>
                </a:ln>
                <a:effectLst/>
              </c:spPr>
            </c:leaderLines>
            <c:extLst>
              <c:ext xmlns:c15="http://schemas.microsoft.com/office/drawing/2012/chart" uri="{CE6537A1-D6FC-4f65-9D91-7224C49458BB}"/>
            </c:extLst>
          </c:dLbls>
          <c:cat>
            <c:strRef>
              <c:f>'K3.3 Štátna sociálna podpora'!$L$38:$R$38</c:f>
              <c:strCache>
                <c:ptCount val="7"/>
                <c:pt idx="0">
                  <c:v>Zariadenie</c:v>
                </c:pt>
                <c:pt idx="1">
                  <c:v>Živnostník</c:v>
                </c:pt>
                <c:pt idx="2">
                  <c:v>Iná právnická osoba</c:v>
                </c:pt>
                <c:pt idx="3">
                  <c:v>Zariadenie - MŠ zaradená do siete škôl a školských zariadení SR</c:v>
                </c:pt>
                <c:pt idx="4">
                  <c:v>Rodič</c:v>
                </c:pt>
                <c:pt idx="5">
                  <c:v>Iná fyzická osoba</c:v>
                </c:pt>
                <c:pt idx="6">
                  <c:v>Nezaradené</c:v>
                </c:pt>
              </c:strCache>
            </c:strRef>
          </c:cat>
          <c:val>
            <c:numRef>
              <c:f>'K3.3 Štátna sociálna podpora'!$L$51:$R$51</c:f>
              <c:numCache>
                <c:formatCode>0</c:formatCode>
                <c:ptCount val="7"/>
                <c:pt idx="0">
                  <c:v>2622.4166666666665</c:v>
                </c:pt>
                <c:pt idx="1">
                  <c:v>219.25</c:v>
                </c:pt>
                <c:pt idx="2">
                  <c:v>239.75</c:v>
                </c:pt>
                <c:pt idx="3">
                  <c:v>4.083333333333333</c:v>
                </c:pt>
                <c:pt idx="4">
                  <c:v>238.5</c:v>
                </c:pt>
                <c:pt idx="5">
                  <c:v>3.0833333333333335</c:v>
                </c:pt>
                <c:pt idx="6">
                  <c:v>6.083333333333333</c:v>
                </c:pt>
              </c:numCache>
            </c:numRef>
          </c:val>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solidFill>
      <a:schemeClr val="bg1"/>
    </a:solidFill>
    <a:ln w="6350" cap="flat" cmpd="sng" algn="ctr">
      <a:noFill/>
      <a:prstDash val="solid"/>
      <a:round/>
    </a:ln>
    <a:effectLst/>
  </c:spPr>
  <c:txPr>
    <a:bodyPr/>
    <a:lstStyle/>
    <a:p>
      <a:pPr>
        <a:defRPr baseline="0">
          <a:latin typeface="Arial Narrow" panose="020B0606020202030204" pitchFamily="34" charset="0"/>
        </a:defRPr>
      </a:pPr>
      <a:endParaRPr lang="sk-SK"/>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bar"/>
        <c:grouping val="clustered"/>
        <c:varyColors val="0"/>
        <c:ser>
          <c:idx val="0"/>
          <c:order val="0"/>
          <c:tx>
            <c:strRef>
              <c:f>'K3.4.7 a 8 Soc.služby a dotácie'!$E$183</c:f>
              <c:strCache>
                <c:ptCount val="1"/>
                <c:pt idx="0">
                  <c:v>2017</c:v>
                </c:pt>
              </c:strCache>
            </c:strRef>
          </c:tx>
          <c:spPr>
            <a:solidFill>
              <a:srgbClr val="B7194B"/>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'K3.4.7 a 8 Soc.služby a dotácie'!$D$184:$D$191</c:f>
              <c:strCache>
                <c:ptCount val="8"/>
                <c:pt idx="0">
                  <c:v>domovy sociálnych služieb</c:v>
                </c:pt>
                <c:pt idx="1">
                  <c:v>zariadenie pre seniorov </c:v>
                </c:pt>
                <c:pt idx="2">
                  <c:v>špecializované zariadenie</c:v>
                </c:pt>
                <c:pt idx="3">
                  <c:v>denný stacionár</c:v>
                </c:pt>
                <c:pt idx="4">
                  <c:v>zariadenie podporovaného bývania</c:v>
                </c:pt>
                <c:pt idx="5">
                  <c:v>rehabilitačné strediská</c:v>
                </c:pt>
                <c:pt idx="6">
                  <c:v>zariadenia opatrovateľskej služby</c:v>
                </c:pt>
                <c:pt idx="7">
                  <c:v>opatrovateľská služba</c:v>
                </c:pt>
              </c:strCache>
            </c:strRef>
          </c:cat>
          <c:val>
            <c:numRef>
              <c:f>'K3.4.7 a 8 Soc.služby a dotácie'!$E$184:$E$191</c:f>
              <c:numCache>
                <c:formatCode>General</c:formatCode>
                <c:ptCount val="8"/>
                <c:pt idx="0" formatCode="#,##0">
                  <c:v>8275</c:v>
                </c:pt>
                <c:pt idx="1">
                  <c:v>9219</c:v>
                </c:pt>
                <c:pt idx="2" formatCode="#,##0">
                  <c:v>4310</c:v>
                </c:pt>
                <c:pt idx="3" formatCode="#,##0">
                  <c:v>888</c:v>
                </c:pt>
                <c:pt idx="4">
                  <c:v>212</c:v>
                </c:pt>
                <c:pt idx="5">
                  <c:v>217</c:v>
                </c:pt>
                <c:pt idx="6" formatCode="#,##0">
                  <c:v>1285</c:v>
                </c:pt>
                <c:pt idx="7">
                  <c:v>9188</c:v>
                </c:pt>
              </c:numCache>
            </c:numRef>
          </c:val>
        </c:ser>
        <c:ser>
          <c:idx val="1"/>
          <c:order val="1"/>
          <c:tx>
            <c:strRef>
              <c:f>'K3.4.7 a 8 Soc.služby a dotácie'!$F$183</c:f>
              <c:strCache>
                <c:ptCount val="1"/>
                <c:pt idx="0">
                  <c:v>2018</c:v>
                </c:pt>
              </c:strCache>
            </c:strRef>
          </c:tx>
          <c:spPr>
            <a:solidFill>
              <a:schemeClr val="bg1">
                <a:lumMod val="75000"/>
              </a:schemeClr>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'K3.4.7 a 8 Soc.služby a dotácie'!$D$184:$D$191</c:f>
              <c:strCache>
                <c:ptCount val="8"/>
                <c:pt idx="0">
                  <c:v>domovy sociálnych služieb</c:v>
                </c:pt>
                <c:pt idx="1">
                  <c:v>zariadenie pre seniorov </c:v>
                </c:pt>
                <c:pt idx="2">
                  <c:v>špecializované zariadenie</c:v>
                </c:pt>
                <c:pt idx="3">
                  <c:v>denný stacionár</c:v>
                </c:pt>
                <c:pt idx="4">
                  <c:v>zariadenie podporovaného bývania</c:v>
                </c:pt>
                <c:pt idx="5">
                  <c:v>rehabilitačné strediská</c:v>
                </c:pt>
                <c:pt idx="6">
                  <c:v>zariadenia opatrovateľskej služby</c:v>
                </c:pt>
                <c:pt idx="7">
                  <c:v>opatrovateľská služba</c:v>
                </c:pt>
              </c:strCache>
            </c:strRef>
          </c:cat>
          <c:val>
            <c:numRef>
              <c:f>'K3.4.7 a 8 Soc.služby a dotácie'!$F$184:$F$191</c:f>
              <c:numCache>
                <c:formatCode>General</c:formatCode>
                <c:ptCount val="8"/>
                <c:pt idx="0" formatCode="#,##0">
                  <c:v>7980</c:v>
                </c:pt>
                <c:pt idx="1">
                  <c:v>9933</c:v>
                </c:pt>
                <c:pt idx="2" formatCode="#,##0">
                  <c:v>5024</c:v>
                </c:pt>
                <c:pt idx="3" formatCode="#,##0">
                  <c:v>790</c:v>
                </c:pt>
                <c:pt idx="4">
                  <c:v>218</c:v>
                </c:pt>
                <c:pt idx="5">
                  <c:v>231</c:v>
                </c:pt>
                <c:pt idx="6" formatCode="#,##0">
                  <c:v>1351</c:v>
                </c:pt>
                <c:pt idx="7">
                  <c:v>8525</c:v>
                </c:pt>
              </c:numCache>
            </c:numRef>
          </c:val>
        </c:ser>
        <c:dLbls>
          <c:dLblPos val="outEnd"/>
          <c:showLegendKey val="0"/>
          <c:showVal val="1"/>
          <c:showCatName val="0"/>
          <c:showSerName val="0"/>
          <c:showPercent val="0"/>
          <c:showBubbleSize val="0"/>
        </c:dLbls>
        <c:gapWidth val="100"/>
        <c:axId val="382290288"/>
        <c:axId val="382294992"/>
      </c:barChart>
      <c:catAx>
        <c:axId val="382290288"/>
        <c:scaling>
          <c:orientation val="minMax"/>
        </c:scaling>
        <c:delete val="0"/>
        <c:axPos val="l"/>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crossAx val="382294992"/>
        <c:crosses val="autoZero"/>
        <c:auto val="1"/>
        <c:lblAlgn val="ctr"/>
        <c:lblOffset val="100"/>
        <c:noMultiLvlLbl val="0"/>
      </c:catAx>
      <c:valAx>
        <c:axId val="382294992"/>
        <c:scaling>
          <c:orientation val="minMax"/>
        </c:scaling>
        <c:delete val="0"/>
        <c:axPos val="b"/>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crossAx val="382290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legend>
    <c:plotVisOnly val="1"/>
    <c:dispBlanksAs val="gap"/>
    <c:showDLblsOverMax val="0"/>
  </c:chart>
  <c:spPr>
    <a:solidFill>
      <a:sysClr val="window" lastClr="FFFFFF"/>
    </a:solidFill>
    <a:ln w="9525" cap="flat" cmpd="sng" algn="ctr">
      <a:noFill/>
      <a:round/>
    </a:ln>
    <a:effectLst/>
  </c:spPr>
  <c:txPr>
    <a:bodyPr/>
    <a:lstStyle/>
    <a:p>
      <a:pPr>
        <a:defRPr sz="1100">
          <a:solidFill>
            <a:sysClr val="windowText" lastClr="000000"/>
          </a:solidFill>
          <a:latin typeface="Arial Narrow" panose="020B0606020202030204" pitchFamily="34" charset="0"/>
          <a:cs typeface="Times New Roman" panose="02020603050405020304" pitchFamily="18" charset="0"/>
        </a:defRPr>
      </a:pPr>
      <a:endParaRPr lang="sk-SK"/>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36844780940843935"/>
          <c:y val="5.5985860532874812E-2"/>
          <c:w val="0.51878502366691337"/>
          <c:h val="0.80739249842674576"/>
        </c:manualLayout>
      </c:layout>
      <c:barChart>
        <c:barDir val="bar"/>
        <c:grouping val="clustered"/>
        <c:varyColors val="0"/>
        <c:ser>
          <c:idx val="1"/>
          <c:order val="1"/>
          <c:tx>
            <c:strRef>
              <c:f>'K3.4.7 a 8 Soc.služby a dotácie'!$F$204</c:f>
              <c:strCache>
                <c:ptCount val="1"/>
                <c:pt idx="0">
                  <c:v>celkové výdavky v roku 2017</c:v>
                </c:pt>
              </c:strCache>
            </c:strRef>
          </c:tx>
          <c:spPr>
            <a:solidFill>
              <a:schemeClr val="bg1">
                <a:lumMod val="50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'K3.4.7 a 8 Soc.služby a dotácie'!$D$205:$D$212</c:f>
              <c:strCache>
                <c:ptCount val="8"/>
                <c:pt idx="0">
                  <c:v>domov sociálnych služieb </c:v>
                </c:pt>
                <c:pt idx="1">
                  <c:v>denný stacionár</c:v>
                </c:pt>
                <c:pt idx="2">
                  <c:v>zariadenie pre seniorov</c:v>
                </c:pt>
                <c:pt idx="3">
                  <c:v>špecializované zariadenie</c:v>
                </c:pt>
                <c:pt idx="4">
                  <c:v>zariadenie podporovaného bývania</c:v>
                </c:pt>
                <c:pt idx="5">
                  <c:v>zariadenia opatrovateľskej služby</c:v>
                </c:pt>
                <c:pt idx="6">
                  <c:v>rehabilitačné stredisko</c:v>
                </c:pt>
                <c:pt idx="7">
                  <c:v>opatrovateľská služba</c:v>
                </c:pt>
              </c:strCache>
            </c:strRef>
          </c:cat>
          <c:val>
            <c:numRef>
              <c:f>'K3.4.7 a 8 Soc.služby a dotácie'!$F$205:$F$212</c:f>
              <c:numCache>
                <c:formatCode>#,##0</c:formatCode>
                <c:ptCount val="8"/>
                <c:pt idx="0">
                  <c:v>146789429</c:v>
                </c:pt>
                <c:pt idx="1">
                  <c:v>12481839</c:v>
                </c:pt>
                <c:pt idx="2">
                  <c:v>169218322</c:v>
                </c:pt>
                <c:pt idx="3">
                  <c:v>71910191</c:v>
                </c:pt>
                <c:pt idx="4">
                  <c:v>3802601</c:v>
                </c:pt>
                <c:pt idx="5">
                  <c:v>21897073</c:v>
                </c:pt>
                <c:pt idx="6">
                  <c:v>3267717</c:v>
                </c:pt>
                <c:pt idx="7">
                  <c:v>59568574</c:v>
                </c:pt>
              </c:numCache>
            </c:numRef>
          </c:val>
        </c:ser>
        <c:ser>
          <c:idx val="2"/>
          <c:order val="2"/>
          <c:tx>
            <c:strRef>
              <c:f>'K3.4.7 a 8 Soc.služby a dotácie'!$G$204</c:f>
              <c:strCache>
                <c:ptCount val="1"/>
                <c:pt idx="0">
                  <c:v>celkové výdavky v roku 2018</c:v>
                </c:pt>
              </c:strCache>
            </c:strRef>
          </c:tx>
          <c:spPr>
            <a:gradFill rotWithShape="1">
              <a:gsLst>
                <a:gs pos="0">
                  <a:schemeClr val="accent2">
                    <a:tint val="65000"/>
                    <a:satMod val="103000"/>
                    <a:lumMod val="102000"/>
                    <a:tint val="94000"/>
                  </a:schemeClr>
                </a:gs>
                <a:gs pos="50000">
                  <a:schemeClr val="accent2">
                    <a:tint val="65000"/>
                    <a:satMod val="110000"/>
                    <a:lumMod val="100000"/>
                    <a:shade val="100000"/>
                  </a:schemeClr>
                </a:gs>
                <a:gs pos="100000">
                  <a:schemeClr val="accent2">
                    <a:tint val="65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'K3.4.7 a 8 Soc.služby a dotácie'!$D$205:$D$212</c:f>
              <c:strCache>
                <c:ptCount val="8"/>
                <c:pt idx="0">
                  <c:v>domov sociálnych služieb </c:v>
                </c:pt>
                <c:pt idx="1">
                  <c:v>denný stacionár</c:v>
                </c:pt>
                <c:pt idx="2">
                  <c:v>zariadenie pre seniorov</c:v>
                </c:pt>
                <c:pt idx="3">
                  <c:v>špecializované zariadenie</c:v>
                </c:pt>
                <c:pt idx="4">
                  <c:v>zariadenie podporovaného bývania</c:v>
                </c:pt>
                <c:pt idx="5">
                  <c:v>zariadenia opatrovateľskej služby</c:v>
                </c:pt>
                <c:pt idx="6">
                  <c:v>rehabilitačné stredisko</c:v>
                </c:pt>
                <c:pt idx="7">
                  <c:v>opatrovateľská služba</c:v>
                </c:pt>
              </c:strCache>
            </c:strRef>
          </c:cat>
          <c:val>
            <c:numRef>
              <c:f>'K3.4.7 a 8 Soc.služby a dotácie'!$G$205:$G$212</c:f>
              <c:numCache>
                <c:formatCode>#,##0</c:formatCode>
                <c:ptCount val="8"/>
                <c:pt idx="0">
                  <c:v>151634907</c:v>
                </c:pt>
                <c:pt idx="1">
                  <c:v>9400990</c:v>
                </c:pt>
                <c:pt idx="2">
                  <c:v>192978921</c:v>
                </c:pt>
                <c:pt idx="3">
                  <c:v>89631095</c:v>
                </c:pt>
                <c:pt idx="4">
                  <c:v>4214073</c:v>
                </c:pt>
                <c:pt idx="5">
                  <c:v>24030654</c:v>
                </c:pt>
                <c:pt idx="6">
                  <c:v>4055286</c:v>
                </c:pt>
                <c:pt idx="7">
                  <c:v>74629956.280000001</c:v>
                </c:pt>
              </c:numCache>
            </c:numRef>
          </c:val>
        </c:ser>
        <c:dLbls>
          <c:showLegendKey val="0"/>
          <c:showVal val="1"/>
          <c:showCatName val="0"/>
          <c:showSerName val="0"/>
          <c:showPercent val="0"/>
          <c:showBubbleSize val="0"/>
        </c:dLbls>
        <c:gapWidth val="150"/>
        <c:axId val="382287544"/>
        <c:axId val="382287936"/>
        <c:extLst>
          <c:ext xmlns:c15="http://schemas.microsoft.com/office/drawing/2012/chart" uri="{02D57815-91ED-43cb-92C2-25804820EDAC}">
            <c15:filteredBarSeries>
              <c15:ser>
                <c:idx val="0"/>
                <c:order val="0"/>
                <c:tx>
                  <c:strRef>
                    <c:extLst>
                      <c:ext uri="{02D57815-91ED-43cb-92C2-25804820EDAC}">
                        <c15:formulaRef>
                          <c15:sqref>'K3.4.7 a 8 Soc.služby a dotácie'!$E$204</c15:sqref>
                        </c15:formulaRef>
                      </c:ext>
                    </c:extLst>
                    <c:strCache>
                      <c:ptCount val="1"/>
                      <c:pt idx="0">
                        <c:v>celkové výdavky v roku 2016</c:v>
                      </c:pt>
                    </c:strCache>
                  </c:strRef>
                </c:tx>
                <c:spPr>
                  <a:solidFill>
                    <a:srgbClr val="E02C64"/>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'K3.4.7 a 8 Soc.služby a dotácie'!$D$205:$D$212</c15:sqref>
                        </c15:formulaRef>
                      </c:ext>
                    </c:extLst>
                    <c:strCache>
                      <c:ptCount val="8"/>
                      <c:pt idx="0">
                        <c:v>domov sociálnych služieb </c:v>
                      </c:pt>
                      <c:pt idx="1">
                        <c:v>denný stacionár</c:v>
                      </c:pt>
                      <c:pt idx="2">
                        <c:v>zariadenie pre seniorov</c:v>
                      </c:pt>
                      <c:pt idx="3">
                        <c:v>špecializované zariadenie</c:v>
                      </c:pt>
                      <c:pt idx="4">
                        <c:v>zariadenie podporovaného bývania</c:v>
                      </c:pt>
                      <c:pt idx="5">
                        <c:v>zariadenia opatrovateľskej služby</c:v>
                      </c:pt>
                      <c:pt idx="6">
                        <c:v>rehabilitačné stredisko</c:v>
                      </c:pt>
                      <c:pt idx="7">
                        <c:v>opatrovateľská služba</c:v>
                      </c:pt>
                    </c:strCache>
                  </c:strRef>
                </c:cat>
                <c:val>
                  <c:numRef>
                    <c:extLst>
                      <c:ext uri="{02D57815-91ED-43cb-92C2-25804820EDAC}">
                        <c15:formulaRef>
                          <c15:sqref>'K3.4.7 a 8 Soc.služby a dotácie'!$E$205:$E$212</c15:sqref>
                        </c15:formulaRef>
                      </c:ext>
                    </c:extLst>
                    <c:numCache>
                      <c:formatCode>#,##0</c:formatCode>
                      <c:ptCount val="8"/>
                      <c:pt idx="0">
                        <c:v>139901059</c:v>
                      </c:pt>
                      <c:pt idx="1">
                        <c:v>11988772</c:v>
                      </c:pt>
                      <c:pt idx="2">
                        <c:v>155908760</c:v>
                      </c:pt>
                      <c:pt idx="3">
                        <c:v>59034817</c:v>
                      </c:pt>
                      <c:pt idx="4">
                        <c:v>3697332</c:v>
                      </c:pt>
                      <c:pt idx="5">
                        <c:v>3350745</c:v>
                      </c:pt>
                      <c:pt idx="6">
                        <c:v>19821129</c:v>
                      </c:pt>
                      <c:pt idx="7">
                        <c:v>49007260</c:v>
                      </c:pt>
                    </c:numCache>
                  </c:numRef>
                </c:val>
              </c15:ser>
            </c15:filteredBarSeries>
          </c:ext>
        </c:extLst>
      </c:barChart>
      <c:catAx>
        <c:axId val="382287544"/>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crossAx val="382287936"/>
        <c:crosses val="autoZero"/>
        <c:auto val="1"/>
        <c:lblAlgn val="ctr"/>
        <c:lblOffset val="100"/>
        <c:noMultiLvlLbl val="0"/>
      </c:catAx>
      <c:valAx>
        <c:axId val="38228793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crossAx val="3822875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legend>
    <c:plotVisOnly val="1"/>
    <c:dispBlanksAs val="gap"/>
    <c:showDLblsOverMax val="0"/>
  </c:chart>
  <c:spPr>
    <a:solidFill>
      <a:schemeClr val="bg1"/>
    </a:solidFill>
    <a:ln w="9525" cap="flat" cmpd="sng" algn="ctr">
      <a:noFill/>
      <a:round/>
    </a:ln>
    <a:effectLst/>
  </c:spPr>
  <c:txPr>
    <a:bodyPr/>
    <a:lstStyle/>
    <a:p>
      <a:pPr>
        <a:defRPr sz="1050">
          <a:solidFill>
            <a:sysClr val="windowText" lastClr="000000"/>
          </a:solidFill>
          <a:latin typeface="Arial Narrow" panose="020B0606020202030204" pitchFamily="34" charset="0"/>
          <a:cs typeface="Times New Roman" panose="02020603050405020304" pitchFamily="18" charset="0"/>
        </a:defRPr>
      </a:pPr>
      <a:endParaRPr lang="sk-SK"/>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822840541520332"/>
          <c:y val="2.8520495906298269E-2"/>
          <c:w val="0.70592382985426938"/>
          <c:h val="0.7892380266691339"/>
        </c:manualLayout>
      </c:layout>
      <c:barChart>
        <c:barDir val="bar"/>
        <c:grouping val="clustered"/>
        <c:varyColors val="0"/>
        <c:ser>
          <c:idx val="0"/>
          <c:order val="0"/>
          <c:tx>
            <c:strRef>
              <c:f>'K3.4.7 a 8 Soc.služby a dotácie'!$F$245</c:f>
              <c:strCache>
                <c:ptCount val="1"/>
                <c:pt idx="0">
                  <c:v>obce a vyššie územné celky</c:v>
                </c:pt>
              </c:strCache>
            </c:strRef>
          </c:tx>
          <c:spPr>
            <a:solidFill>
              <a:srgbClr val="FAACBF"/>
            </a:solidFill>
            <a:ln w="9525" cap="flat" cmpd="sng" algn="ctr">
              <a:noFill/>
              <a:round/>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'K3.4.7 a 8 Soc.služby a dotácie'!$E$246:$E$264</c:f>
              <c:strCache>
                <c:ptCount val="19"/>
                <c:pt idx="0">
                  <c:v>nízkoprahové denné centrum</c:v>
                </c:pt>
                <c:pt idx="1">
                  <c:v>nízkoprah. s.služba pre deti a rodinu</c:v>
                </c:pt>
                <c:pt idx="2">
                  <c:v>prepravná služba*</c:v>
                </c:pt>
                <c:pt idx="3">
                  <c:v>tlmočnícka služba</c:v>
                </c:pt>
                <c:pt idx="4">
                  <c:v>sprostredkovanie osobnej asistencie</c:v>
                </c:pt>
                <c:pt idx="5">
                  <c:v>požičiavanie pomôcok</c:v>
                </c:pt>
                <c:pt idx="6">
                  <c:v>krízová pomoc prostredníctvom IKT</c:v>
                </c:pt>
                <c:pt idx="7">
                  <c:v>denné centrum</c:v>
                </c:pt>
                <c:pt idx="8">
                  <c:v>jedáleň</c:v>
                </c:pt>
                <c:pt idx="9">
                  <c:v>práčovňa</c:v>
                </c:pt>
                <c:pt idx="10">
                  <c:v>stredisko osobnej hygieny</c:v>
                </c:pt>
                <c:pt idx="11">
                  <c:v>komunitné centrum</c:v>
                </c:pt>
                <c:pt idx="12">
                  <c:v>podpora samostatného bývania</c:v>
                </c:pt>
                <c:pt idx="13">
                  <c:v>služba včasnej intervencie</c:v>
                </c:pt>
                <c:pt idx="14">
                  <c:v>terénna služba krízovej intervencie</c:v>
                </c:pt>
                <c:pt idx="15">
                  <c:v>"jasle"</c:v>
                </c:pt>
                <c:pt idx="16">
                  <c:v>základné sociálne poradenstvo</c:v>
                </c:pt>
                <c:pt idx="17">
                  <c:v>špecializované soc. poradenstvo</c:v>
                </c:pt>
                <c:pt idx="18">
                  <c:v>sociálna rehabilitácia</c:v>
                </c:pt>
              </c:strCache>
            </c:strRef>
          </c:cat>
          <c:val>
            <c:numRef>
              <c:f>'K3.4.7 a 8 Soc.služby a dotácie'!$F$246:$F$264</c:f>
              <c:numCache>
                <c:formatCode>#,##0</c:formatCode>
                <c:ptCount val="19"/>
                <c:pt idx="0">
                  <c:v>638</c:v>
                </c:pt>
                <c:pt idx="1">
                  <c:v>1881</c:v>
                </c:pt>
                <c:pt idx="2">
                  <c:v>10286</c:v>
                </c:pt>
                <c:pt idx="3">
                  <c:v>2</c:v>
                </c:pt>
                <c:pt idx="4">
                  <c:v>1</c:v>
                </c:pt>
                <c:pt idx="5">
                  <c:v>366</c:v>
                </c:pt>
                <c:pt idx="6">
                  <c:v>0</c:v>
                </c:pt>
                <c:pt idx="7">
                  <c:v>44109</c:v>
                </c:pt>
                <c:pt idx="8">
                  <c:v>19688</c:v>
                </c:pt>
                <c:pt idx="9">
                  <c:v>2660</c:v>
                </c:pt>
                <c:pt idx="10">
                  <c:v>5487</c:v>
                </c:pt>
                <c:pt idx="11">
                  <c:v>24504</c:v>
                </c:pt>
                <c:pt idx="12">
                  <c:v>61</c:v>
                </c:pt>
                <c:pt idx="13">
                  <c:v>399</c:v>
                </c:pt>
                <c:pt idx="14">
                  <c:v>14878</c:v>
                </c:pt>
                <c:pt idx="15">
                  <c:v>871</c:v>
                </c:pt>
              </c:numCache>
            </c:numRef>
          </c:val>
        </c:ser>
        <c:ser>
          <c:idx val="1"/>
          <c:order val="1"/>
          <c:tx>
            <c:strRef>
              <c:f>'K3.4.7 a 8 Soc.služby a dotácie'!$G$245</c:f>
              <c:strCache>
                <c:ptCount val="1"/>
                <c:pt idx="0">
                  <c:v>neverejní poskytovatelia</c:v>
                </c:pt>
              </c:strCache>
            </c:strRef>
          </c:tx>
          <c:spPr>
            <a:solidFill>
              <a:srgbClr val="E02C64"/>
            </a:solidFill>
            <a:ln w="9525" cap="flat" cmpd="sng" algn="ctr">
              <a:noFill/>
              <a:round/>
            </a:ln>
            <a:effectLst/>
          </c:spPr>
          <c:invertIfNegative val="0"/>
          <c:dLbls>
            <c:dLbl>
              <c:idx val="11"/>
              <c:layout>
                <c:manualLayout>
                  <c:x val="-1.3076116155098361E-16"/>
                  <c:y val="-2.566844631566844E-2"/>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'K3.4.7 a 8 Soc.služby a dotácie'!$E$246:$E$264</c:f>
              <c:strCache>
                <c:ptCount val="19"/>
                <c:pt idx="0">
                  <c:v>nízkoprahové denné centrum</c:v>
                </c:pt>
                <c:pt idx="1">
                  <c:v>nízkoprah. s.služba pre deti a rodinu</c:v>
                </c:pt>
                <c:pt idx="2">
                  <c:v>prepravná služba*</c:v>
                </c:pt>
                <c:pt idx="3">
                  <c:v>tlmočnícka služba</c:v>
                </c:pt>
                <c:pt idx="4">
                  <c:v>sprostredkovanie osobnej asistencie</c:v>
                </c:pt>
                <c:pt idx="5">
                  <c:v>požičiavanie pomôcok</c:v>
                </c:pt>
                <c:pt idx="6">
                  <c:v>krízová pomoc prostredníctvom IKT</c:v>
                </c:pt>
                <c:pt idx="7">
                  <c:v>denné centrum</c:v>
                </c:pt>
                <c:pt idx="8">
                  <c:v>jedáleň</c:v>
                </c:pt>
                <c:pt idx="9">
                  <c:v>práčovňa</c:v>
                </c:pt>
                <c:pt idx="10">
                  <c:v>stredisko osobnej hygieny</c:v>
                </c:pt>
                <c:pt idx="11">
                  <c:v>komunitné centrum</c:v>
                </c:pt>
                <c:pt idx="12">
                  <c:v>podpora samostatného bývania</c:v>
                </c:pt>
                <c:pt idx="13">
                  <c:v>služba včasnej intervencie</c:v>
                </c:pt>
                <c:pt idx="14">
                  <c:v>terénna služba krízovej intervencie</c:v>
                </c:pt>
                <c:pt idx="15">
                  <c:v>"jasle"</c:v>
                </c:pt>
                <c:pt idx="16">
                  <c:v>základné sociálne poradenstvo</c:v>
                </c:pt>
                <c:pt idx="17">
                  <c:v>špecializované soc. poradenstvo</c:v>
                </c:pt>
                <c:pt idx="18">
                  <c:v>sociálna rehabilitácia</c:v>
                </c:pt>
              </c:strCache>
            </c:strRef>
          </c:cat>
          <c:val>
            <c:numRef>
              <c:f>'K3.4.7 a 8 Soc.služby a dotácie'!$G$246:$G$264</c:f>
              <c:numCache>
                <c:formatCode>#,##0</c:formatCode>
                <c:ptCount val="19"/>
                <c:pt idx="0">
                  <c:v>3177</c:v>
                </c:pt>
                <c:pt idx="1">
                  <c:v>7377</c:v>
                </c:pt>
                <c:pt idx="2">
                  <c:v>7345</c:v>
                </c:pt>
                <c:pt idx="3">
                  <c:v>660</c:v>
                </c:pt>
                <c:pt idx="4">
                  <c:v>327</c:v>
                </c:pt>
                <c:pt idx="5">
                  <c:v>1872</c:v>
                </c:pt>
                <c:pt idx="6">
                  <c:v>7152</c:v>
                </c:pt>
                <c:pt idx="7">
                  <c:v>9</c:v>
                </c:pt>
                <c:pt idx="8">
                  <c:v>2107</c:v>
                </c:pt>
                <c:pt idx="9">
                  <c:v>317</c:v>
                </c:pt>
                <c:pt idx="10">
                  <c:v>1374</c:v>
                </c:pt>
                <c:pt idx="11">
                  <c:v>24031</c:v>
                </c:pt>
                <c:pt idx="12">
                  <c:v>36</c:v>
                </c:pt>
                <c:pt idx="13">
                  <c:v>1301</c:v>
                </c:pt>
                <c:pt idx="14">
                  <c:v>9424</c:v>
                </c:pt>
                <c:pt idx="15">
                  <c:v>1918</c:v>
                </c:pt>
                <c:pt idx="16">
                  <c:v>18326</c:v>
                </c:pt>
                <c:pt idx="17">
                  <c:v>23203</c:v>
                </c:pt>
                <c:pt idx="18">
                  <c:v>779</c:v>
                </c:pt>
              </c:numCache>
            </c:numRef>
          </c:val>
        </c:ser>
        <c:dLbls>
          <c:dLblPos val="inEnd"/>
          <c:showLegendKey val="0"/>
          <c:showVal val="1"/>
          <c:showCatName val="0"/>
          <c:showSerName val="0"/>
          <c:showPercent val="0"/>
          <c:showBubbleSize val="0"/>
        </c:dLbls>
        <c:gapWidth val="100"/>
        <c:axId val="382296560"/>
        <c:axId val="382296952"/>
      </c:barChart>
      <c:catAx>
        <c:axId val="3822965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crossAx val="382296952"/>
        <c:crosses val="autoZero"/>
        <c:auto val="1"/>
        <c:lblAlgn val="ctr"/>
        <c:lblOffset val="100"/>
        <c:noMultiLvlLbl val="0"/>
      </c:catAx>
      <c:valAx>
        <c:axId val="382296952"/>
        <c:scaling>
          <c:orientation val="minMax"/>
          <c:max val="4500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3300000" spcFirstLastPara="1" vertOverflow="ellipsis" wrap="square" anchor="ctr" anchorCtr="1"/>
          <a:lstStyle/>
          <a:p>
            <a:pPr>
              <a:defRPr sz="10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crossAx val="382296560"/>
        <c:crosses val="autoZero"/>
        <c:crossBetween val="between"/>
        <c:majorUnit val="5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legend>
    <c:plotVisOnly val="1"/>
    <c:dispBlanksAs val="gap"/>
    <c:showDLblsOverMax val="0"/>
  </c:chart>
  <c:spPr>
    <a:solidFill>
      <a:schemeClr val="bg1"/>
    </a:solidFill>
    <a:ln w="9525" cap="flat" cmpd="sng" algn="ctr">
      <a:noFill/>
      <a:round/>
    </a:ln>
    <a:effectLst/>
  </c:spPr>
  <c:txPr>
    <a:bodyPr/>
    <a:lstStyle/>
    <a:p>
      <a:pPr>
        <a:defRPr sz="1000">
          <a:solidFill>
            <a:sysClr val="windowText" lastClr="000000"/>
          </a:solidFill>
          <a:latin typeface="Arial Narrow" panose="020B0606020202030204" pitchFamily="34" charset="0"/>
          <a:cs typeface="Times New Roman" panose="02020603050405020304" pitchFamily="18" charset="0"/>
        </a:defRPr>
      </a:pPr>
      <a:endParaRPr lang="sk-SK"/>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lineChart>
        <c:grouping val="standard"/>
        <c:varyColors val="0"/>
        <c:ser>
          <c:idx val="0"/>
          <c:order val="0"/>
          <c:tx>
            <c:strRef>
              <c:f>'K3.4.7 a 8 Soc.služby a dotácie'!$F$223</c:f>
              <c:strCache>
                <c:ptCount val="1"/>
                <c:pt idx="0">
                  <c:v>prijímatelia</c:v>
                </c:pt>
              </c:strCache>
            </c:strRef>
          </c:tx>
          <c:spPr>
            <a:ln w="28575" cap="rnd">
              <a:solidFill>
                <a:srgbClr val="B7194B"/>
              </a:solidFill>
              <a:round/>
            </a:ln>
            <a:effectLst/>
          </c:spPr>
          <c:marker>
            <c:symbol val="none"/>
          </c:marker>
          <c:dLbls>
            <c:dLbl>
              <c:idx val="0"/>
              <c:layout>
                <c:manualLayout>
                  <c:x val="-3.3135666216293082E-2"/>
                  <c:y val="-4.239710259681227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3.7461159961186437E-2"/>
                  <c:y val="-3.867270781096496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5.260047281323877E-2"/>
                  <c:y val="-3.773584905660384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5.260047281323877E-2"/>
                  <c:y val="-3.7735849056603772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'K3.4.7 a 8 Soc.služby a dotácie'!$E$224:$E$228</c:f>
              <c:numCache>
                <c:formatCode>General</c:formatCode>
                <c:ptCount val="5"/>
                <c:pt idx="0">
                  <c:v>2014</c:v>
                </c:pt>
                <c:pt idx="1">
                  <c:v>2015</c:v>
                </c:pt>
                <c:pt idx="2">
                  <c:v>2016</c:v>
                </c:pt>
                <c:pt idx="3">
                  <c:v>2017</c:v>
                </c:pt>
                <c:pt idx="4">
                  <c:v>2018</c:v>
                </c:pt>
              </c:numCache>
            </c:numRef>
          </c:cat>
          <c:val>
            <c:numRef>
              <c:f>'K3.4.7 a 8 Soc.služby a dotácie'!$F$224:$F$228</c:f>
              <c:numCache>
                <c:formatCode>#,##0</c:formatCode>
                <c:ptCount val="5"/>
                <c:pt idx="0">
                  <c:v>54793</c:v>
                </c:pt>
                <c:pt idx="1">
                  <c:v>58097</c:v>
                </c:pt>
                <c:pt idx="2">
                  <c:v>61786</c:v>
                </c:pt>
                <c:pt idx="3">
                  <c:v>62674</c:v>
                </c:pt>
                <c:pt idx="4">
                  <c:v>61826</c:v>
                </c:pt>
              </c:numCache>
            </c:numRef>
          </c:val>
          <c:smooth val="0"/>
        </c:ser>
        <c:ser>
          <c:idx val="1"/>
          <c:order val="1"/>
          <c:tx>
            <c:strRef>
              <c:f>'K3.4.7 a 8 Soc.služby a dotácie'!$G$223</c:f>
              <c:strCache>
                <c:ptCount val="1"/>
                <c:pt idx="0">
                  <c:v>zamestnanci</c:v>
                </c:pt>
              </c:strCache>
            </c:strRef>
          </c:tx>
          <c:spPr>
            <a:ln w="28575" cap="rnd">
              <a:solidFill>
                <a:srgbClr val="E85E89"/>
              </a:solidFill>
              <a:round/>
            </a:ln>
            <a:effectLst/>
          </c:spPr>
          <c:marker>
            <c:symbol val="none"/>
          </c:marker>
          <c:dLbls>
            <c:dLbl>
              <c:idx val="0"/>
              <c:layout>
                <c:manualLayout>
                  <c:x val="-5.260047281323877E-2"/>
                  <c:y val="2.096436058700209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5.260047281323886E-2"/>
                  <c:y val="2.515723270440251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5.260047281323877E-2"/>
                  <c:y val="3.354297693920320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5.260047281323877E-2"/>
                  <c:y val="2.9350104821802937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'K3.4.7 a 8 Soc.služby a dotácie'!$E$224:$E$228</c:f>
              <c:numCache>
                <c:formatCode>General</c:formatCode>
                <c:ptCount val="5"/>
                <c:pt idx="0">
                  <c:v>2014</c:v>
                </c:pt>
                <c:pt idx="1">
                  <c:v>2015</c:v>
                </c:pt>
                <c:pt idx="2">
                  <c:v>2016</c:v>
                </c:pt>
                <c:pt idx="3">
                  <c:v>2017</c:v>
                </c:pt>
                <c:pt idx="4">
                  <c:v>2018</c:v>
                </c:pt>
              </c:numCache>
            </c:numRef>
          </c:cat>
          <c:val>
            <c:numRef>
              <c:f>'K3.4.7 a 8 Soc.služby a dotácie'!$G$224:$G$228</c:f>
              <c:numCache>
                <c:formatCode>#,##0</c:formatCode>
                <c:ptCount val="5"/>
                <c:pt idx="0">
                  <c:v>29379</c:v>
                </c:pt>
                <c:pt idx="1">
                  <c:v>30541</c:v>
                </c:pt>
                <c:pt idx="2">
                  <c:v>32866</c:v>
                </c:pt>
                <c:pt idx="3">
                  <c:v>33594</c:v>
                </c:pt>
                <c:pt idx="4">
                  <c:v>34052</c:v>
                </c:pt>
              </c:numCache>
            </c:numRef>
          </c:val>
          <c:smooth val="0"/>
        </c:ser>
        <c:dLbls>
          <c:showLegendKey val="0"/>
          <c:showVal val="0"/>
          <c:showCatName val="0"/>
          <c:showSerName val="0"/>
          <c:showPercent val="0"/>
          <c:showBubbleSize val="0"/>
        </c:dLbls>
        <c:marker val="1"/>
        <c:smooth val="0"/>
        <c:axId val="382298520"/>
        <c:axId val="382289112"/>
      </c:lineChart>
      <c:lineChart>
        <c:grouping val="standard"/>
        <c:varyColors val="0"/>
        <c:ser>
          <c:idx val="2"/>
          <c:order val="2"/>
          <c:tx>
            <c:strRef>
              <c:f>'K3.4.7 a 8 Soc.služby a dotácie'!$H$223</c:f>
              <c:strCache>
                <c:ptCount val="1"/>
                <c:pt idx="0">
                  <c:v>výdavky v (tis. €)</c:v>
                </c:pt>
              </c:strCache>
            </c:strRef>
          </c:tx>
          <c:spPr>
            <a:ln w="28575" cap="rnd">
              <a:solidFill>
                <a:schemeClr val="bg1">
                  <a:lumMod val="65000"/>
                </a:schemeClr>
              </a:solidFill>
              <a:round/>
            </a:ln>
            <a:effectLst/>
          </c:spPr>
          <c:marker>
            <c:symbol val="none"/>
          </c:marker>
          <c:dLbls>
            <c:dLbl>
              <c:idx val="0"/>
              <c:layout>
                <c:manualLayout>
                  <c:x val="-5.851064735611862E-2"/>
                  <c:y val="3.633044472792856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5.8510638297872342E-2"/>
                  <c:y val="-2.515723270440255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5.7906610887097539E-2"/>
                  <c:y val="-4.239710259681234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5.8510638297872168E-2"/>
                  <c:y val="-3.3542976939203356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'K3.4.7 a 8 Soc.služby a dotácie'!$E$224:$E$228</c:f>
              <c:numCache>
                <c:formatCode>General</c:formatCode>
                <c:ptCount val="5"/>
                <c:pt idx="0">
                  <c:v>2014</c:v>
                </c:pt>
                <c:pt idx="1">
                  <c:v>2015</c:v>
                </c:pt>
                <c:pt idx="2">
                  <c:v>2016</c:v>
                </c:pt>
                <c:pt idx="3">
                  <c:v>2017</c:v>
                </c:pt>
                <c:pt idx="4">
                  <c:v>2018</c:v>
                </c:pt>
              </c:numCache>
            </c:numRef>
          </c:cat>
          <c:val>
            <c:numRef>
              <c:f>'K3.4.7 a 8 Soc.služby a dotácie'!$H$224:$H$228</c:f>
              <c:numCache>
                <c:formatCode>#,##0</c:formatCode>
                <c:ptCount val="5"/>
                <c:pt idx="0">
                  <c:v>253999</c:v>
                </c:pt>
                <c:pt idx="1">
                  <c:v>411758</c:v>
                </c:pt>
                <c:pt idx="2">
                  <c:v>442710</c:v>
                </c:pt>
                <c:pt idx="3">
                  <c:v>488936</c:v>
                </c:pt>
                <c:pt idx="4">
                  <c:v>519566</c:v>
                </c:pt>
              </c:numCache>
            </c:numRef>
          </c:val>
          <c:smooth val="0"/>
        </c:ser>
        <c:dLbls>
          <c:showLegendKey val="0"/>
          <c:showVal val="0"/>
          <c:showCatName val="0"/>
          <c:showSerName val="0"/>
          <c:showPercent val="0"/>
          <c:showBubbleSize val="0"/>
        </c:dLbls>
        <c:marker val="1"/>
        <c:smooth val="0"/>
        <c:axId val="382290680"/>
        <c:axId val="382293032"/>
      </c:lineChart>
      <c:catAx>
        <c:axId val="382298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crossAx val="382289112"/>
        <c:crosses val="autoZero"/>
        <c:auto val="1"/>
        <c:lblAlgn val="ctr"/>
        <c:lblOffset val="100"/>
        <c:noMultiLvlLbl val="0"/>
      </c:catAx>
      <c:valAx>
        <c:axId val="382289112"/>
        <c:scaling>
          <c:orientation val="minMax"/>
          <c:max val="10000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crossAx val="382298520"/>
        <c:crosses val="autoZero"/>
        <c:crossBetween val="between"/>
        <c:majorUnit val="10000"/>
        <c:dispUnits>
          <c:builtInUnit val="thousands"/>
          <c:dispUnitsLbl>
            <c:layout>
              <c:manualLayout>
                <c:xMode val="edge"/>
                <c:yMode val="edge"/>
                <c:x val="1.5139228107126472E-2"/>
                <c:y val="0.33976715201102653"/>
              </c:manualLayout>
            </c:layout>
            <c:tx>
              <c:rich>
                <a:bodyPr rot="-54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r>
                    <a:rPr lang="sk-SK"/>
                    <a:t>v</a:t>
                  </a:r>
                  <a:r>
                    <a:rPr lang="sk-SK" baseline="0"/>
                    <a:t> tisícoch</a:t>
                  </a:r>
                  <a:endParaRPr lang="sk-SK"/>
                </a:p>
              </c:rich>
            </c:tx>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dispUnitsLbl>
        </c:dispUnits>
      </c:valAx>
      <c:valAx>
        <c:axId val="382293032"/>
        <c:scaling>
          <c:orientation val="minMax"/>
          <c:max val="100000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crossAx val="382290680"/>
        <c:crosses val="max"/>
        <c:crossBetween val="between"/>
      </c:valAx>
      <c:catAx>
        <c:axId val="382290680"/>
        <c:scaling>
          <c:orientation val="minMax"/>
        </c:scaling>
        <c:delete val="1"/>
        <c:axPos val="b"/>
        <c:numFmt formatCode="General" sourceLinked="1"/>
        <c:majorTickMark val="out"/>
        <c:minorTickMark val="none"/>
        <c:tickLblPos val="nextTo"/>
        <c:crossAx val="38229303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Arial Narrow" panose="020B0606020202030204" pitchFamily="34" charset="0"/>
          <a:cs typeface="Times New Roman" panose="02020603050405020304" pitchFamily="18" charset="0"/>
        </a:defRPr>
      </a:pPr>
      <a:endParaRPr lang="sk-SK"/>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6760583247447896"/>
          <c:y val="4.407714541640282E-2"/>
          <c:w val="0.49488024195046781"/>
          <c:h val="0.76112490428128854"/>
        </c:manualLayout>
      </c:layout>
      <c:barChart>
        <c:barDir val="bar"/>
        <c:grouping val="clustered"/>
        <c:varyColors val="0"/>
        <c:ser>
          <c:idx val="0"/>
          <c:order val="0"/>
          <c:tx>
            <c:strRef>
              <c:f>'K3.4.7 a 8 Soc.služby a dotácie'!$E$20</c:f>
              <c:strCache>
                <c:ptCount val="1"/>
                <c:pt idx="0">
                  <c:v>zriadení vyšším územným celkom</c:v>
                </c:pt>
              </c:strCache>
            </c:strRef>
          </c:tx>
          <c:spPr>
            <a:solidFill>
              <a:srgbClr val="FAACBF"/>
            </a:solidFill>
            <a:ln>
              <a:solidFill>
                <a:srgbClr val="FAACBF"/>
              </a:solidFill>
            </a:ln>
            <a:effectLst/>
          </c:spPr>
          <c:invertIfNegative val="0"/>
          <c:cat>
            <c:strRef>
              <c:f>'K3.4.7 a 8 Soc.služby a dotácie'!$D$21:$D$25</c:f>
              <c:strCache>
                <c:ptCount val="5"/>
                <c:pt idx="0">
                  <c:v>Sociálne poradentvo a rehabilitácia</c:v>
                </c:pt>
                <c:pt idx="1">
                  <c:v>Služby krízovej intervencie</c:v>
                </c:pt>
                <c:pt idx="2">
                  <c:v>Složby na podporu rodiny s deťmi</c:v>
                </c:pt>
                <c:pt idx="3">
                  <c:v>Služby pre osoby s ŤZP a nepriaz. zdr. stavom</c:v>
                </c:pt>
                <c:pt idx="4">
                  <c:v>Služby IKT a podporné služby </c:v>
                </c:pt>
              </c:strCache>
            </c:strRef>
          </c:cat>
          <c:val>
            <c:numRef>
              <c:f>'K3.4.7 a 8 Soc.služby a dotácie'!$E$21:$E$25</c:f>
              <c:numCache>
                <c:formatCode>General</c:formatCode>
                <c:ptCount val="5"/>
                <c:pt idx="0">
                  <c:v>14</c:v>
                </c:pt>
                <c:pt idx="1">
                  <c:v>26</c:v>
                </c:pt>
                <c:pt idx="2">
                  <c:v>30</c:v>
                </c:pt>
                <c:pt idx="3">
                  <c:v>600</c:v>
                </c:pt>
                <c:pt idx="4">
                  <c:v>27</c:v>
                </c:pt>
              </c:numCache>
            </c:numRef>
          </c:val>
        </c:ser>
        <c:ser>
          <c:idx val="1"/>
          <c:order val="1"/>
          <c:tx>
            <c:strRef>
              <c:f>'K3.4.7 a 8 Soc.služby a dotácie'!$F$20</c:f>
              <c:strCache>
                <c:ptCount val="1"/>
                <c:pt idx="0">
                  <c:v>zriadení obcou</c:v>
                </c:pt>
              </c:strCache>
            </c:strRef>
          </c:tx>
          <c:spPr>
            <a:solidFill>
              <a:schemeClr val="bg2">
                <a:lumMod val="90000"/>
              </a:schemeClr>
            </a:solidFill>
            <a:ln>
              <a:solidFill>
                <a:schemeClr val="bg2">
                  <a:lumMod val="90000"/>
                </a:schemeClr>
              </a:solidFill>
            </a:ln>
            <a:effectLst/>
          </c:spPr>
          <c:invertIfNegative val="0"/>
          <c:cat>
            <c:strRef>
              <c:f>'K3.4.7 a 8 Soc.služby a dotácie'!$D$21:$D$25</c:f>
              <c:strCache>
                <c:ptCount val="5"/>
                <c:pt idx="0">
                  <c:v>Sociálne poradentvo a rehabilitácia</c:v>
                </c:pt>
                <c:pt idx="1">
                  <c:v>Služby krízovej intervencie</c:v>
                </c:pt>
                <c:pt idx="2">
                  <c:v>Složby na podporu rodiny s deťmi</c:v>
                </c:pt>
                <c:pt idx="3">
                  <c:v>Služby pre osoby s ŤZP a nepriaz. zdr. stavom</c:v>
                </c:pt>
                <c:pt idx="4">
                  <c:v>Služby IKT a podporné služby </c:v>
                </c:pt>
              </c:strCache>
            </c:strRef>
          </c:cat>
          <c:val>
            <c:numRef>
              <c:f>'K3.4.7 a 8 Soc.služby a dotácie'!$F$21:$F$25</c:f>
              <c:numCache>
                <c:formatCode>General</c:formatCode>
                <c:ptCount val="5"/>
                <c:pt idx="0">
                  <c:v>11</c:v>
                </c:pt>
                <c:pt idx="1">
                  <c:v>381</c:v>
                </c:pt>
                <c:pt idx="2">
                  <c:v>48</c:v>
                </c:pt>
                <c:pt idx="3">
                  <c:v>1427</c:v>
                </c:pt>
                <c:pt idx="4">
                  <c:v>449</c:v>
                </c:pt>
              </c:numCache>
            </c:numRef>
          </c:val>
        </c:ser>
        <c:ser>
          <c:idx val="2"/>
          <c:order val="2"/>
          <c:tx>
            <c:strRef>
              <c:f>'K3.4.7 a 8 Soc.služby a dotácie'!$G$20</c:f>
              <c:strCache>
                <c:ptCount val="1"/>
                <c:pt idx="0">
                  <c:v>neverejní poskytovatelia</c:v>
                </c:pt>
              </c:strCache>
            </c:strRef>
          </c:tx>
          <c:spPr>
            <a:solidFill>
              <a:srgbClr val="B7194B"/>
            </a:solidFill>
            <a:ln>
              <a:solidFill>
                <a:srgbClr val="B7194B"/>
              </a:solidFill>
            </a:ln>
            <a:effectLst/>
          </c:spPr>
          <c:invertIfNegative val="0"/>
          <c:cat>
            <c:strRef>
              <c:f>'K3.4.7 a 8 Soc.služby a dotácie'!$D$21:$D$25</c:f>
              <c:strCache>
                <c:ptCount val="5"/>
                <c:pt idx="0">
                  <c:v>Sociálne poradentvo a rehabilitácia</c:v>
                </c:pt>
                <c:pt idx="1">
                  <c:v>Služby krízovej intervencie</c:v>
                </c:pt>
                <c:pt idx="2">
                  <c:v>Složby na podporu rodiny s deťmi</c:v>
                </c:pt>
                <c:pt idx="3">
                  <c:v>Služby pre osoby s ŤZP a nepriaz. zdr. stavom</c:v>
                </c:pt>
                <c:pt idx="4">
                  <c:v>Služby IKT a podporné služby </c:v>
                </c:pt>
              </c:strCache>
            </c:strRef>
          </c:cat>
          <c:val>
            <c:numRef>
              <c:f>'K3.4.7 a 8 Soc.služby a dotácie'!$G$21:$G$25</c:f>
              <c:numCache>
                <c:formatCode>General</c:formatCode>
                <c:ptCount val="5"/>
                <c:pt idx="0">
                  <c:v>369</c:v>
                </c:pt>
                <c:pt idx="1">
                  <c:v>347</c:v>
                </c:pt>
                <c:pt idx="2">
                  <c:v>256</c:v>
                </c:pt>
                <c:pt idx="3">
                  <c:v>1360</c:v>
                </c:pt>
                <c:pt idx="4">
                  <c:v>107</c:v>
                </c:pt>
              </c:numCache>
            </c:numRef>
          </c:val>
        </c:ser>
        <c:dLbls>
          <c:showLegendKey val="0"/>
          <c:showVal val="0"/>
          <c:showCatName val="0"/>
          <c:showSerName val="0"/>
          <c:showPercent val="0"/>
          <c:showBubbleSize val="0"/>
        </c:dLbls>
        <c:gapWidth val="182"/>
        <c:axId val="382295776"/>
        <c:axId val="382297344"/>
      </c:barChart>
      <c:catAx>
        <c:axId val="3822957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sk-SK"/>
          </a:p>
        </c:txPr>
        <c:crossAx val="382297344"/>
        <c:crosses val="autoZero"/>
        <c:auto val="1"/>
        <c:lblAlgn val="ctr"/>
        <c:lblOffset val="100"/>
        <c:noMultiLvlLbl val="0"/>
      </c:catAx>
      <c:valAx>
        <c:axId val="38229734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Narrow" panose="020B0606020202030204" pitchFamily="34" charset="0"/>
                <a:ea typeface="+mn-ea"/>
                <a:cs typeface="+mn-cs"/>
              </a:defRPr>
            </a:pPr>
            <a:endParaRPr lang="sk-SK"/>
          </a:p>
        </c:txPr>
        <c:crossAx val="38229577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sk-SK"/>
        </a:p>
      </c:txPr>
    </c:legend>
    <c:plotVisOnly val="1"/>
    <c:dispBlanksAs val="gap"/>
    <c:showDLblsOverMax val="0"/>
  </c:chart>
  <c:spPr>
    <a:solidFill>
      <a:schemeClr val="bg1"/>
    </a:solidFill>
    <a:ln w="9525" cap="flat" cmpd="sng" algn="ctr">
      <a:noFill/>
      <a:round/>
    </a:ln>
    <a:effectLst/>
  </c:spPr>
  <c:txPr>
    <a:bodyPr/>
    <a:lstStyle/>
    <a:p>
      <a:pPr>
        <a:defRPr sz="1050">
          <a:latin typeface="Arial Narrow" panose="020B0606020202030204" pitchFamily="34" charset="0"/>
        </a:defRPr>
      </a:pPr>
      <a:endParaRPr lang="sk-SK"/>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bg1">
                <a:lumMod val="75000"/>
              </a:schemeClr>
            </a:solidFill>
            <a:ln>
              <a:solidFill>
                <a:schemeClr val="bg1">
                  <a:lumMod val="7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'K3.4.7 a 8 Soc.služby a dotácie'!$E$100:$H$100</c:f>
              <c:numCache>
                <c:formatCode>General</c:formatCode>
                <c:ptCount val="4"/>
                <c:pt idx="0">
                  <c:v>2016</c:v>
                </c:pt>
                <c:pt idx="1">
                  <c:v>2017</c:v>
                </c:pt>
                <c:pt idx="2">
                  <c:v>2018</c:v>
                </c:pt>
                <c:pt idx="3">
                  <c:v>2019</c:v>
                </c:pt>
              </c:numCache>
            </c:numRef>
          </c:cat>
          <c:val>
            <c:numRef>
              <c:f>'K3.4.7 a 8 Soc.služby a dotácie'!$E$101:$H$101</c:f>
              <c:numCache>
                <c:formatCode>#,##0</c:formatCode>
                <c:ptCount val="4"/>
                <c:pt idx="0">
                  <c:v>7699</c:v>
                </c:pt>
                <c:pt idx="1">
                  <c:v>9586</c:v>
                </c:pt>
                <c:pt idx="2">
                  <c:v>9643</c:v>
                </c:pt>
                <c:pt idx="3">
                  <c:v>10779</c:v>
                </c:pt>
              </c:numCache>
            </c:numRef>
          </c:val>
        </c:ser>
        <c:dLbls>
          <c:showLegendKey val="0"/>
          <c:showVal val="0"/>
          <c:showCatName val="0"/>
          <c:showSerName val="0"/>
          <c:showPercent val="0"/>
          <c:showBubbleSize val="0"/>
        </c:dLbls>
        <c:gapWidth val="219"/>
        <c:overlap val="-27"/>
        <c:axId val="382288328"/>
        <c:axId val="382292640"/>
        <c:extLst>
          <c:ext xmlns:c15="http://schemas.microsoft.com/office/drawing/2012/chart" uri="{02D57815-91ED-43cb-92C2-25804820EDAC}">
            <c15:filteredBarSeries>
              <c15:ser>
                <c:idx val="1"/>
                <c:order val="1"/>
                <c:spPr>
                  <a:solidFill>
                    <a:schemeClr val="accent2"/>
                  </a:solidFill>
                  <a:ln>
                    <a:noFill/>
                  </a:ln>
                  <a:effectLst/>
                </c:spPr>
                <c:invertIfNegative val="0"/>
                <c:cat>
                  <c:numRef>
                    <c:extLst>
                      <c:ext uri="{02D57815-91ED-43cb-92C2-25804820EDAC}">
                        <c15:formulaRef>
                          <c15:sqref>'K3.4.7 a 8 Soc.služby a dotácie'!$E$100:$H$100</c15:sqref>
                        </c15:formulaRef>
                      </c:ext>
                    </c:extLst>
                    <c:numCache>
                      <c:formatCode>General</c:formatCode>
                      <c:ptCount val="4"/>
                      <c:pt idx="0">
                        <c:v>2016</c:v>
                      </c:pt>
                      <c:pt idx="1">
                        <c:v>2017</c:v>
                      </c:pt>
                      <c:pt idx="2">
                        <c:v>2018</c:v>
                      </c:pt>
                      <c:pt idx="3">
                        <c:v>2019</c:v>
                      </c:pt>
                    </c:numCache>
                  </c:numRef>
                </c:cat>
                <c:val>
                  <c:numRef>
                    <c:extLst>
                      <c:ext uri="{02D57815-91ED-43cb-92C2-25804820EDAC}">
                        <c15:formulaRef>
                          <c15:sqref>'K3.4.7 a 8 Soc.služby a dotácie'!$E$101:$H$101</c15:sqref>
                        </c15:formulaRef>
                      </c:ext>
                    </c:extLst>
                    <c:numCache>
                      <c:formatCode>#,##0</c:formatCode>
                      <c:ptCount val="4"/>
                      <c:pt idx="0">
                        <c:v>7699</c:v>
                      </c:pt>
                      <c:pt idx="1">
                        <c:v>9586</c:v>
                      </c:pt>
                      <c:pt idx="2">
                        <c:v>9643</c:v>
                      </c:pt>
                      <c:pt idx="3">
                        <c:v>10779</c:v>
                      </c:pt>
                    </c:numCache>
                  </c:numRef>
                </c:val>
              </c15:ser>
            </c15:filteredBarSeries>
          </c:ext>
        </c:extLst>
      </c:barChart>
      <c:catAx>
        <c:axId val="382288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sk-SK"/>
          </a:p>
        </c:txPr>
        <c:crossAx val="382292640"/>
        <c:crosses val="autoZero"/>
        <c:auto val="1"/>
        <c:lblAlgn val="ctr"/>
        <c:lblOffset val="100"/>
        <c:noMultiLvlLbl val="0"/>
      </c:catAx>
      <c:valAx>
        <c:axId val="3822926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sk-SK"/>
          </a:p>
        </c:txPr>
        <c:crossAx val="38228832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Arial Narrow" panose="020B0606020202030204" pitchFamily="34" charset="0"/>
        </a:defRPr>
      </a:pPr>
      <a:endParaRPr lang="sk-SK"/>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0"/>
          <c:order val="0"/>
          <c:tx>
            <c:strRef>
              <c:f>'K3.4.7 a 8 Soc.služby a dotácie'!$E$148</c:f>
              <c:strCache>
                <c:ptCount val="1"/>
                <c:pt idx="0">
                  <c:v>pobytová</c:v>
                </c:pt>
              </c:strCache>
            </c:strRef>
          </c:tx>
          <c:spPr>
            <a:solidFill>
              <a:srgbClr val="B7194B"/>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'K3.4.7 a 8 Soc.služby a dotácie'!$D$149:$D$151</c:f>
              <c:numCache>
                <c:formatCode>General</c:formatCode>
                <c:ptCount val="3"/>
                <c:pt idx="0">
                  <c:v>2016</c:v>
                </c:pt>
                <c:pt idx="1">
                  <c:v>2017</c:v>
                </c:pt>
                <c:pt idx="2">
                  <c:v>2018</c:v>
                </c:pt>
              </c:numCache>
            </c:numRef>
          </c:cat>
          <c:val>
            <c:numRef>
              <c:f>'K3.4.7 a 8 Soc.služby a dotácie'!$E$149:$E$151</c:f>
              <c:numCache>
                <c:formatCode>#,##0</c:formatCode>
                <c:ptCount val="3"/>
                <c:pt idx="0">
                  <c:v>40278</c:v>
                </c:pt>
                <c:pt idx="1">
                  <c:v>39725</c:v>
                </c:pt>
                <c:pt idx="2">
                  <c:v>40838</c:v>
                </c:pt>
              </c:numCache>
            </c:numRef>
          </c:val>
        </c:ser>
        <c:ser>
          <c:idx val="1"/>
          <c:order val="1"/>
          <c:tx>
            <c:strRef>
              <c:f>'K3.4.7 a 8 Soc.služby a dotácie'!$F$148</c:f>
              <c:strCache>
                <c:ptCount val="1"/>
                <c:pt idx="0">
                  <c:v>ambulantná</c:v>
                </c:pt>
              </c:strCache>
            </c:strRef>
          </c:tx>
          <c:spPr>
            <a:solidFill>
              <a:srgbClr val="E02C64"/>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'K3.4.7 a 8 Soc.služby a dotácie'!$D$149:$D$151</c:f>
              <c:numCache>
                <c:formatCode>General</c:formatCode>
                <c:ptCount val="3"/>
                <c:pt idx="0">
                  <c:v>2016</c:v>
                </c:pt>
                <c:pt idx="1">
                  <c:v>2017</c:v>
                </c:pt>
                <c:pt idx="2">
                  <c:v>2018</c:v>
                </c:pt>
              </c:numCache>
            </c:numRef>
          </c:cat>
          <c:val>
            <c:numRef>
              <c:f>'K3.4.7 a 8 Soc.služby a dotácie'!$F$149:$F$151</c:f>
              <c:numCache>
                <c:formatCode>#,##0</c:formatCode>
                <c:ptCount val="3"/>
                <c:pt idx="0">
                  <c:v>5689</c:v>
                </c:pt>
                <c:pt idx="1">
                  <c:v>7757</c:v>
                </c:pt>
                <c:pt idx="2">
                  <c:v>6682</c:v>
                </c:pt>
              </c:numCache>
            </c:numRef>
          </c:val>
        </c:ser>
        <c:ser>
          <c:idx val="2"/>
          <c:order val="2"/>
          <c:tx>
            <c:strRef>
              <c:f>'K3.4.7 a 8 Soc.služby a dotácie'!$G$148</c:f>
              <c:strCache>
                <c:ptCount val="1"/>
                <c:pt idx="0">
                  <c:v>terénna</c:v>
                </c:pt>
              </c:strCache>
            </c:strRef>
          </c:tx>
          <c:spPr>
            <a:solidFill>
              <a:srgbClr val="FAACBF"/>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'K3.4.7 a 8 Soc.služby a dotácie'!$D$149:$D$151</c:f>
              <c:numCache>
                <c:formatCode>General</c:formatCode>
                <c:ptCount val="3"/>
                <c:pt idx="0">
                  <c:v>2016</c:v>
                </c:pt>
                <c:pt idx="1">
                  <c:v>2017</c:v>
                </c:pt>
                <c:pt idx="2">
                  <c:v>2018</c:v>
                </c:pt>
              </c:numCache>
            </c:numRef>
          </c:cat>
          <c:val>
            <c:numRef>
              <c:f>'K3.4.7 a 8 Soc.služby a dotácie'!$G$149:$G$151</c:f>
              <c:numCache>
                <c:formatCode>#,##0</c:formatCode>
                <c:ptCount val="3"/>
                <c:pt idx="0">
                  <c:v>17057</c:v>
                </c:pt>
                <c:pt idx="1">
                  <c:v>15994</c:v>
                </c:pt>
                <c:pt idx="2">
                  <c:v>16124</c:v>
                </c:pt>
              </c:numCache>
            </c:numRef>
          </c:val>
        </c:ser>
        <c:dLbls>
          <c:showLegendKey val="0"/>
          <c:showVal val="1"/>
          <c:showCatName val="0"/>
          <c:showSerName val="0"/>
          <c:showPercent val="0"/>
          <c:showBubbleSize val="0"/>
        </c:dLbls>
        <c:gapWidth val="219"/>
        <c:overlap val="-27"/>
        <c:axId val="382298128"/>
        <c:axId val="382289504"/>
      </c:barChart>
      <c:catAx>
        <c:axId val="382298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crossAx val="382289504"/>
        <c:crosses val="autoZero"/>
        <c:auto val="1"/>
        <c:lblAlgn val="ctr"/>
        <c:lblOffset val="100"/>
        <c:noMultiLvlLbl val="0"/>
      </c:catAx>
      <c:valAx>
        <c:axId val="3822895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crossAx val="38229812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legend>
    <c:plotVisOnly val="1"/>
    <c:dispBlanksAs val="gap"/>
    <c:showDLblsOverMax val="0"/>
  </c:chart>
  <c:spPr>
    <a:solidFill>
      <a:schemeClr val="bg1"/>
    </a:solidFill>
    <a:ln w="9525" cap="flat" cmpd="sng" algn="ctr">
      <a:solidFill>
        <a:schemeClr val="bg1"/>
      </a:solidFill>
      <a:round/>
    </a:ln>
    <a:effectLst/>
  </c:spPr>
  <c:txPr>
    <a:bodyPr/>
    <a:lstStyle/>
    <a:p>
      <a:pPr>
        <a:defRPr sz="1050">
          <a:solidFill>
            <a:sysClr val="windowText" lastClr="000000"/>
          </a:solidFill>
          <a:latin typeface="Arial Narrow" panose="020B0606020202030204" pitchFamily="34" charset="0"/>
          <a:cs typeface="Times New Roman" panose="02020603050405020304" pitchFamily="18" charset="0"/>
        </a:defRPr>
      </a:pPr>
      <a:endParaRPr lang="sk-SK"/>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499625997268527E-2"/>
          <c:y val="6.2059238363892807E-2"/>
          <c:w val="0.89125527812439864"/>
          <c:h val="0.66093310973645858"/>
        </c:manualLayout>
      </c:layout>
      <c:barChart>
        <c:barDir val="col"/>
        <c:grouping val="percentStacked"/>
        <c:varyColors val="0"/>
        <c:ser>
          <c:idx val="0"/>
          <c:order val="0"/>
          <c:tx>
            <c:strRef>
              <c:f>'K3.4.9 ESSPROS príjmy'!$N$3</c:f>
              <c:strCache>
                <c:ptCount val="1"/>
                <c:pt idx="0">
                  <c:v>Sociálne príspevky zamestnávateľov</c:v>
                </c:pt>
              </c:strCache>
            </c:strRef>
          </c:tx>
          <c:spPr>
            <a:solidFill>
              <a:srgbClr val="B7194B"/>
            </a:solidFill>
            <a:ln>
              <a:solidFill>
                <a:srgbClr val="B7194B"/>
              </a:solidFill>
            </a:ln>
          </c:spPr>
          <c:invertIfNegative val="0"/>
          <c:dPt>
            <c:idx val="25"/>
            <c:invertIfNegative val="0"/>
            <c:bubble3D val="0"/>
          </c:dPt>
          <c:cat>
            <c:strRef>
              <c:f>'K3.4.9 ESSPROS príjmy'!$M$4:$M$32</c:f>
              <c:strCache>
                <c:ptCount val="29"/>
                <c:pt idx="0">
                  <c:v>EU28</c:v>
                </c:pt>
                <c:pt idx="1">
                  <c:v>BE</c:v>
                </c:pt>
                <c:pt idx="2">
                  <c:v>BG</c:v>
                </c:pt>
                <c:pt idx="3">
                  <c:v>CZ</c:v>
                </c:pt>
                <c:pt idx="4">
                  <c:v>DK</c:v>
                </c:pt>
                <c:pt idx="5">
                  <c:v>DE</c:v>
                </c:pt>
                <c:pt idx="6">
                  <c:v>EE</c:v>
                </c:pt>
                <c:pt idx="7">
                  <c:v>IE</c:v>
                </c:pt>
                <c:pt idx="8">
                  <c:v>GR</c:v>
                </c:pt>
                <c:pt idx="9">
                  <c:v>ES</c:v>
                </c:pt>
                <c:pt idx="10">
                  <c:v>FR</c:v>
                </c:pt>
                <c:pt idx="11">
                  <c:v>HR</c:v>
                </c:pt>
                <c:pt idx="12">
                  <c:v>IT</c:v>
                </c:pt>
                <c:pt idx="13">
                  <c:v>CY</c:v>
                </c:pt>
                <c:pt idx="14">
                  <c:v>LV</c:v>
                </c:pt>
                <c:pt idx="15">
                  <c:v>LT</c:v>
                </c:pt>
                <c:pt idx="16">
                  <c:v>LU</c:v>
                </c:pt>
                <c:pt idx="17">
                  <c:v>HU</c:v>
                </c:pt>
                <c:pt idx="18">
                  <c:v>MT</c:v>
                </c:pt>
                <c:pt idx="19">
                  <c:v>NL</c:v>
                </c:pt>
                <c:pt idx="20">
                  <c:v>AT</c:v>
                </c:pt>
                <c:pt idx="21">
                  <c:v>PL</c:v>
                </c:pt>
                <c:pt idx="22">
                  <c:v>PT</c:v>
                </c:pt>
                <c:pt idx="23">
                  <c:v>RO</c:v>
                </c:pt>
                <c:pt idx="24">
                  <c:v>SI</c:v>
                </c:pt>
                <c:pt idx="25">
                  <c:v>SK</c:v>
                </c:pt>
                <c:pt idx="26">
                  <c:v>FI</c:v>
                </c:pt>
                <c:pt idx="27">
                  <c:v>SE</c:v>
                </c:pt>
                <c:pt idx="28">
                  <c:v>UK</c:v>
                </c:pt>
              </c:strCache>
            </c:strRef>
          </c:cat>
          <c:val>
            <c:numRef>
              <c:f>'K3.4.9 ESSPROS príjmy'!$N$4:$N$32</c:f>
              <c:numCache>
                <c:formatCode>#\ ##0.0</c:formatCode>
                <c:ptCount val="29"/>
                <c:pt idx="0" formatCode="#,##0.00">
                  <c:v>34.9</c:v>
                </c:pt>
                <c:pt idx="1">
                  <c:v>38.9</c:v>
                </c:pt>
                <c:pt idx="2">
                  <c:v>34.700000000000003</c:v>
                </c:pt>
                <c:pt idx="3">
                  <c:v>50.4</c:v>
                </c:pt>
                <c:pt idx="4">
                  <c:v>11</c:v>
                </c:pt>
                <c:pt idx="5">
                  <c:v>34.299999999999997</c:v>
                </c:pt>
                <c:pt idx="6" formatCode="General">
                  <c:v>76</c:v>
                </c:pt>
                <c:pt idx="7">
                  <c:v>30.2</c:v>
                </c:pt>
                <c:pt idx="8">
                  <c:v>31.9</c:v>
                </c:pt>
                <c:pt idx="9">
                  <c:v>45.1</c:v>
                </c:pt>
                <c:pt idx="10">
                  <c:v>41.2</c:v>
                </c:pt>
                <c:pt idx="11">
                  <c:v>27.3</c:v>
                </c:pt>
                <c:pt idx="12">
                  <c:v>34.299999999999997</c:v>
                </c:pt>
                <c:pt idx="13">
                  <c:v>25</c:v>
                </c:pt>
                <c:pt idx="14">
                  <c:v>41.8</c:v>
                </c:pt>
                <c:pt idx="15">
                  <c:v>56.6</c:v>
                </c:pt>
                <c:pt idx="16">
                  <c:v>26.3</c:v>
                </c:pt>
                <c:pt idx="17">
                  <c:v>37</c:v>
                </c:pt>
                <c:pt idx="18">
                  <c:v>26.2</c:v>
                </c:pt>
                <c:pt idx="19">
                  <c:v>29.3</c:v>
                </c:pt>
                <c:pt idx="20">
                  <c:v>36.4</c:v>
                </c:pt>
                <c:pt idx="21">
                  <c:v>47.2</c:v>
                </c:pt>
                <c:pt idx="22">
                  <c:v>30.4</c:v>
                </c:pt>
                <c:pt idx="23">
                  <c:v>44.2</c:v>
                </c:pt>
                <c:pt idx="24">
                  <c:v>27.7</c:v>
                </c:pt>
                <c:pt idx="25">
                  <c:v>48.6</c:v>
                </c:pt>
                <c:pt idx="26">
                  <c:v>31.9</c:v>
                </c:pt>
                <c:pt idx="27">
                  <c:v>38</c:v>
                </c:pt>
                <c:pt idx="28">
                  <c:v>27.2</c:v>
                </c:pt>
              </c:numCache>
            </c:numRef>
          </c:val>
        </c:ser>
        <c:ser>
          <c:idx val="1"/>
          <c:order val="1"/>
          <c:tx>
            <c:strRef>
              <c:f>'K3.4.9 ESSPROS príjmy'!$O$3</c:f>
              <c:strCache>
                <c:ptCount val="1"/>
                <c:pt idx="0">
                  <c:v>Sociálne príspevky chránených osôb</c:v>
                </c:pt>
              </c:strCache>
            </c:strRef>
          </c:tx>
          <c:spPr>
            <a:solidFill>
              <a:srgbClr val="E02C64"/>
            </a:solidFill>
            <a:ln>
              <a:solidFill>
                <a:srgbClr val="E02C64"/>
              </a:solidFill>
            </a:ln>
          </c:spPr>
          <c:invertIfNegative val="0"/>
          <c:dPt>
            <c:idx val="25"/>
            <c:invertIfNegative val="0"/>
            <c:bubble3D val="0"/>
            <c:spPr>
              <a:pattFill prst="pct90">
                <a:fgClr>
                  <a:srgbClr val="E02C64"/>
                </a:fgClr>
                <a:bgClr>
                  <a:schemeClr val="bg1"/>
                </a:bgClr>
              </a:pattFill>
              <a:ln>
                <a:solidFill>
                  <a:srgbClr val="E02C64"/>
                </a:solidFill>
              </a:ln>
            </c:spPr>
          </c:dPt>
          <c:cat>
            <c:strRef>
              <c:f>'K3.4.9 ESSPROS príjmy'!$M$4:$M$32</c:f>
              <c:strCache>
                <c:ptCount val="29"/>
                <c:pt idx="0">
                  <c:v>EU28</c:v>
                </c:pt>
                <c:pt idx="1">
                  <c:v>BE</c:v>
                </c:pt>
                <c:pt idx="2">
                  <c:v>BG</c:v>
                </c:pt>
                <c:pt idx="3">
                  <c:v>CZ</c:v>
                </c:pt>
                <c:pt idx="4">
                  <c:v>DK</c:v>
                </c:pt>
                <c:pt idx="5">
                  <c:v>DE</c:v>
                </c:pt>
                <c:pt idx="6">
                  <c:v>EE</c:v>
                </c:pt>
                <c:pt idx="7">
                  <c:v>IE</c:v>
                </c:pt>
                <c:pt idx="8">
                  <c:v>GR</c:v>
                </c:pt>
                <c:pt idx="9">
                  <c:v>ES</c:v>
                </c:pt>
                <c:pt idx="10">
                  <c:v>FR</c:v>
                </c:pt>
                <c:pt idx="11">
                  <c:v>HR</c:v>
                </c:pt>
                <c:pt idx="12">
                  <c:v>IT</c:v>
                </c:pt>
                <c:pt idx="13">
                  <c:v>CY</c:v>
                </c:pt>
                <c:pt idx="14">
                  <c:v>LV</c:v>
                </c:pt>
                <c:pt idx="15">
                  <c:v>LT</c:v>
                </c:pt>
                <c:pt idx="16">
                  <c:v>LU</c:v>
                </c:pt>
                <c:pt idx="17">
                  <c:v>HU</c:v>
                </c:pt>
                <c:pt idx="18">
                  <c:v>MT</c:v>
                </c:pt>
                <c:pt idx="19">
                  <c:v>NL</c:v>
                </c:pt>
                <c:pt idx="20">
                  <c:v>AT</c:v>
                </c:pt>
                <c:pt idx="21">
                  <c:v>PL</c:v>
                </c:pt>
                <c:pt idx="22">
                  <c:v>PT</c:v>
                </c:pt>
                <c:pt idx="23">
                  <c:v>RO</c:v>
                </c:pt>
                <c:pt idx="24">
                  <c:v>SI</c:v>
                </c:pt>
                <c:pt idx="25">
                  <c:v>SK</c:v>
                </c:pt>
                <c:pt idx="26">
                  <c:v>FI</c:v>
                </c:pt>
                <c:pt idx="27">
                  <c:v>SE</c:v>
                </c:pt>
                <c:pt idx="28">
                  <c:v>UK</c:v>
                </c:pt>
              </c:strCache>
            </c:strRef>
          </c:cat>
          <c:val>
            <c:numRef>
              <c:f>'K3.4.9 ESSPROS príjmy'!$O$4:$O$32</c:f>
              <c:numCache>
                <c:formatCode>#\ ##0.0</c:formatCode>
                <c:ptCount val="29"/>
                <c:pt idx="0" formatCode="#,##0.00">
                  <c:v>20.100000000000001</c:v>
                </c:pt>
                <c:pt idx="1">
                  <c:v>20</c:v>
                </c:pt>
                <c:pt idx="2">
                  <c:v>21.4</c:v>
                </c:pt>
                <c:pt idx="3">
                  <c:v>24.4</c:v>
                </c:pt>
                <c:pt idx="4">
                  <c:v>7.9</c:v>
                </c:pt>
                <c:pt idx="5">
                  <c:v>30.8</c:v>
                </c:pt>
                <c:pt idx="6">
                  <c:v>1</c:v>
                </c:pt>
                <c:pt idx="7">
                  <c:v>9.1</c:v>
                </c:pt>
                <c:pt idx="8">
                  <c:v>24.2</c:v>
                </c:pt>
                <c:pt idx="9">
                  <c:v>13.5</c:v>
                </c:pt>
                <c:pt idx="10">
                  <c:v>19.100000000000001</c:v>
                </c:pt>
                <c:pt idx="11">
                  <c:v>32.4</c:v>
                </c:pt>
                <c:pt idx="12">
                  <c:v>15.8</c:v>
                </c:pt>
                <c:pt idx="13">
                  <c:v>20</c:v>
                </c:pt>
                <c:pt idx="14">
                  <c:v>17.100000000000001</c:v>
                </c:pt>
                <c:pt idx="15">
                  <c:v>18.899999999999999</c:v>
                </c:pt>
                <c:pt idx="16">
                  <c:v>23.9</c:v>
                </c:pt>
                <c:pt idx="17">
                  <c:v>29.7</c:v>
                </c:pt>
                <c:pt idx="18">
                  <c:v>10.4</c:v>
                </c:pt>
                <c:pt idx="19">
                  <c:v>31.8</c:v>
                </c:pt>
                <c:pt idx="20">
                  <c:v>27</c:v>
                </c:pt>
                <c:pt idx="21">
                  <c:v>21.5</c:v>
                </c:pt>
                <c:pt idx="22">
                  <c:v>16.100000000000001</c:v>
                </c:pt>
                <c:pt idx="23">
                  <c:v>29.3</c:v>
                </c:pt>
                <c:pt idx="24">
                  <c:v>41.9</c:v>
                </c:pt>
                <c:pt idx="25">
                  <c:v>22.2</c:v>
                </c:pt>
                <c:pt idx="26">
                  <c:v>13.8</c:v>
                </c:pt>
                <c:pt idx="27">
                  <c:v>9.1</c:v>
                </c:pt>
                <c:pt idx="28">
                  <c:v>10.1</c:v>
                </c:pt>
              </c:numCache>
            </c:numRef>
          </c:val>
        </c:ser>
        <c:ser>
          <c:idx val="2"/>
          <c:order val="2"/>
          <c:tx>
            <c:strRef>
              <c:f>'K3.4.9 ESSPROS príjmy'!$P$3</c:f>
              <c:strCache>
                <c:ptCount val="1"/>
                <c:pt idx="0">
                  <c:v>Verejná správa</c:v>
                </c:pt>
              </c:strCache>
            </c:strRef>
          </c:tx>
          <c:spPr>
            <a:solidFill>
              <a:schemeClr val="bg1">
                <a:lumMod val="85000"/>
              </a:schemeClr>
            </a:solidFill>
            <a:ln>
              <a:solidFill>
                <a:schemeClr val="bg1">
                  <a:lumMod val="50000"/>
                </a:schemeClr>
              </a:solidFill>
            </a:ln>
          </c:spPr>
          <c:invertIfNegative val="0"/>
          <c:dPt>
            <c:idx val="25"/>
            <c:invertIfNegative val="0"/>
            <c:bubble3D val="0"/>
            <c:spPr>
              <a:pattFill prst="pct40">
                <a:fgClr>
                  <a:schemeClr val="bg1">
                    <a:lumMod val="85000"/>
                  </a:schemeClr>
                </a:fgClr>
                <a:bgClr>
                  <a:schemeClr val="bg1"/>
                </a:bgClr>
              </a:pattFill>
              <a:ln>
                <a:solidFill>
                  <a:schemeClr val="bg1">
                    <a:lumMod val="50000"/>
                  </a:schemeClr>
                </a:solidFill>
              </a:ln>
            </c:spPr>
          </c:dPt>
          <c:cat>
            <c:strRef>
              <c:f>'K3.4.9 ESSPROS príjmy'!$M$4:$M$32</c:f>
              <c:strCache>
                <c:ptCount val="29"/>
                <c:pt idx="0">
                  <c:v>EU28</c:v>
                </c:pt>
                <c:pt idx="1">
                  <c:v>BE</c:v>
                </c:pt>
                <c:pt idx="2">
                  <c:v>BG</c:v>
                </c:pt>
                <c:pt idx="3">
                  <c:v>CZ</c:v>
                </c:pt>
                <c:pt idx="4">
                  <c:v>DK</c:v>
                </c:pt>
                <c:pt idx="5">
                  <c:v>DE</c:v>
                </c:pt>
                <c:pt idx="6">
                  <c:v>EE</c:v>
                </c:pt>
                <c:pt idx="7">
                  <c:v>IE</c:v>
                </c:pt>
                <c:pt idx="8">
                  <c:v>GR</c:v>
                </c:pt>
                <c:pt idx="9">
                  <c:v>ES</c:v>
                </c:pt>
                <c:pt idx="10">
                  <c:v>FR</c:v>
                </c:pt>
                <c:pt idx="11">
                  <c:v>HR</c:v>
                </c:pt>
                <c:pt idx="12">
                  <c:v>IT</c:v>
                </c:pt>
                <c:pt idx="13">
                  <c:v>CY</c:v>
                </c:pt>
                <c:pt idx="14">
                  <c:v>LV</c:v>
                </c:pt>
                <c:pt idx="15">
                  <c:v>LT</c:v>
                </c:pt>
                <c:pt idx="16">
                  <c:v>LU</c:v>
                </c:pt>
                <c:pt idx="17">
                  <c:v>HU</c:v>
                </c:pt>
                <c:pt idx="18">
                  <c:v>MT</c:v>
                </c:pt>
                <c:pt idx="19">
                  <c:v>NL</c:v>
                </c:pt>
                <c:pt idx="20">
                  <c:v>AT</c:v>
                </c:pt>
                <c:pt idx="21">
                  <c:v>PL</c:v>
                </c:pt>
                <c:pt idx="22">
                  <c:v>PT</c:v>
                </c:pt>
                <c:pt idx="23">
                  <c:v>RO</c:v>
                </c:pt>
                <c:pt idx="24">
                  <c:v>SI</c:v>
                </c:pt>
                <c:pt idx="25">
                  <c:v>SK</c:v>
                </c:pt>
                <c:pt idx="26">
                  <c:v>FI</c:v>
                </c:pt>
                <c:pt idx="27">
                  <c:v>SE</c:v>
                </c:pt>
                <c:pt idx="28">
                  <c:v>UK</c:v>
                </c:pt>
              </c:strCache>
            </c:strRef>
          </c:cat>
          <c:val>
            <c:numRef>
              <c:f>'K3.4.9 ESSPROS príjmy'!$P$4:$P$32</c:f>
              <c:numCache>
                <c:formatCode>#\ ##0.0</c:formatCode>
                <c:ptCount val="29"/>
                <c:pt idx="0" formatCode="#,##0.00">
                  <c:v>40.1</c:v>
                </c:pt>
                <c:pt idx="1">
                  <c:v>38.799999999999997</c:v>
                </c:pt>
                <c:pt idx="2">
                  <c:v>42</c:v>
                </c:pt>
                <c:pt idx="3">
                  <c:v>23.9</c:v>
                </c:pt>
                <c:pt idx="4" formatCode="General">
                  <c:v>77.8</c:v>
                </c:pt>
                <c:pt idx="5">
                  <c:v>33.200000000000003</c:v>
                </c:pt>
                <c:pt idx="6">
                  <c:v>22.9</c:v>
                </c:pt>
                <c:pt idx="7">
                  <c:v>56.9</c:v>
                </c:pt>
                <c:pt idx="8">
                  <c:v>38.700000000000003</c:v>
                </c:pt>
                <c:pt idx="9">
                  <c:v>39.299999999999997</c:v>
                </c:pt>
                <c:pt idx="10">
                  <c:v>36.700000000000003</c:v>
                </c:pt>
                <c:pt idx="11">
                  <c:v>37.299999999999997</c:v>
                </c:pt>
                <c:pt idx="12">
                  <c:v>47.7</c:v>
                </c:pt>
                <c:pt idx="13">
                  <c:v>47.4</c:v>
                </c:pt>
                <c:pt idx="14">
                  <c:v>40.200000000000003</c:v>
                </c:pt>
                <c:pt idx="15">
                  <c:v>23.3</c:v>
                </c:pt>
                <c:pt idx="16">
                  <c:v>44.4</c:v>
                </c:pt>
                <c:pt idx="17">
                  <c:v>33.200000000000003</c:v>
                </c:pt>
                <c:pt idx="18">
                  <c:v>61.7</c:v>
                </c:pt>
                <c:pt idx="19">
                  <c:v>22.9</c:v>
                </c:pt>
                <c:pt idx="20">
                  <c:v>35.299999999999997</c:v>
                </c:pt>
                <c:pt idx="21">
                  <c:v>18.3</c:v>
                </c:pt>
                <c:pt idx="22">
                  <c:v>45.3</c:v>
                </c:pt>
                <c:pt idx="23">
                  <c:v>25.8</c:v>
                </c:pt>
                <c:pt idx="24">
                  <c:v>29</c:v>
                </c:pt>
                <c:pt idx="25">
                  <c:v>26.1</c:v>
                </c:pt>
                <c:pt idx="26">
                  <c:v>49.1</c:v>
                </c:pt>
                <c:pt idx="27">
                  <c:v>50.9</c:v>
                </c:pt>
                <c:pt idx="28">
                  <c:v>50.6</c:v>
                </c:pt>
              </c:numCache>
            </c:numRef>
          </c:val>
        </c:ser>
        <c:ser>
          <c:idx val="3"/>
          <c:order val="3"/>
          <c:tx>
            <c:strRef>
              <c:f>'K3.4.9 ESSPROS príjmy'!$Q$3</c:f>
              <c:strCache>
                <c:ptCount val="1"/>
                <c:pt idx="0">
                  <c:v>Iné príjmy</c:v>
                </c:pt>
              </c:strCache>
            </c:strRef>
          </c:tx>
          <c:spPr>
            <a:solidFill>
              <a:srgbClr val="E85E89"/>
            </a:solidFill>
            <a:ln>
              <a:solidFill>
                <a:srgbClr val="E85E89"/>
              </a:solidFill>
            </a:ln>
          </c:spPr>
          <c:invertIfNegative val="0"/>
          <c:dPt>
            <c:idx val="25"/>
            <c:invertIfNegative val="0"/>
            <c:bubble3D val="0"/>
            <c:spPr>
              <a:pattFill prst="pct40">
                <a:fgClr>
                  <a:srgbClr val="E85E89"/>
                </a:fgClr>
                <a:bgClr>
                  <a:schemeClr val="bg1"/>
                </a:bgClr>
              </a:pattFill>
              <a:ln>
                <a:solidFill>
                  <a:srgbClr val="E85E89"/>
                </a:solidFill>
              </a:ln>
            </c:spPr>
          </c:dPt>
          <c:cat>
            <c:strRef>
              <c:f>'K3.4.9 ESSPROS príjmy'!$M$4:$M$32</c:f>
              <c:strCache>
                <c:ptCount val="29"/>
                <c:pt idx="0">
                  <c:v>EU28</c:v>
                </c:pt>
                <c:pt idx="1">
                  <c:v>BE</c:v>
                </c:pt>
                <c:pt idx="2">
                  <c:v>BG</c:v>
                </c:pt>
                <c:pt idx="3">
                  <c:v>CZ</c:v>
                </c:pt>
                <c:pt idx="4">
                  <c:v>DK</c:v>
                </c:pt>
                <c:pt idx="5">
                  <c:v>DE</c:v>
                </c:pt>
                <c:pt idx="6">
                  <c:v>EE</c:v>
                </c:pt>
                <c:pt idx="7">
                  <c:v>IE</c:v>
                </c:pt>
                <c:pt idx="8">
                  <c:v>GR</c:v>
                </c:pt>
                <c:pt idx="9">
                  <c:v>ES</c:v>
                </c:pt>
                <c:pt idx="10">
                  <c:v>FR</c:v>
                </c:pt>
                <c:pt idx="11">
                  <c:v>HR</c:v>
                </c:pt>
                <c:pt idx="12">
                  <c:v>IT</c:v>
                </c:pt>
                <c:pt idx="13">
                  <c:v>CY</c:v>
                </c:pt>
                <c:pt idx="14">
                  <c:v>LV</c:v>
                </c:pt>
                <c:pt idx="15">
                  <c:v>LT</c:v>
                </c:pt>
                <c:pt idx="16">
                  <c:v>LU</c:v>
                </c:pt>
                <c:pt idx="17">
                  <c:v>HU</c:v>
                </c:pt>
                <c:pt idx="18">
                  <c:v>MT</c:v>
                </c:pt>
                <c:pt idx="19">
                  <c:v>NL</c:v>
                </c:pt>
                <c:pt idx="20">
                  <c:v>AT</c:v>
                </c:pt>
                <c:pt idx="21">
                  <c:v>PL</c:v>
                </c:pt>
                <c:pt idx="22">
                  <c:v>PT</c:v>
                </c:pt>
                <c:pt idx="23">
                  <c:v>RO</c:v>
                </c:pt>
                <c:pt idx="24">
                  <c:v>SI</c:v>
                </c:pt>
                <c:pt idx="25">
                  <c:v>SK</c:v>
                </c:pt>
                <c:pt idx="26">
                  <c:v>FI</c:v>
                </c:pt>
                <c:pt idx="27">
                  <c:v>SE</c:v>
                </c:pt>
                <c:pt idx="28">
                  <c:v>UK</c:v>
                </c:pt>
              </c:strCache>
            </c:strRef>
          </c:cat>
          <c:val>
            <c:numRef>
              <c:f>'K3.4.9 ESSPROS príjmy'!$Q$4:$Q$32</c:f>
              <c:numCache>
                <c:formatCode>#\ ##0.0</c:formatCode>
                <c:ptCount val="29"/>
                <c:pt idx="0" formatCode="#,##0.00">
                  <c:v>4.9000000000000004</c:v>
                </c:pt>
                <c:pt idx="1">
                  <c:v>2.2999999999999998</c:v>
                </c:pt>
                <c:pt idx="2">
                  <c:v>1.8</c:v>
                </c:pt>
                <c:pt idx="3">
                  <c:v>1.3</c:v>
                </c:pt>
                <c:pt idx="4">
                  <c:v>3.3</c:v>
                </c:pt>
                <c:pt idx="5">
                  <c:v>1.6</c:v>
                </c:pt>
                <c:pt idx="6">
                  <c:v>0.1</c:v>
                </c:pt>
                <c:pt idx="7">
                  <c:v>3.8</c:v>
                </c:pt>
                <c:pt idx="8">
                  <c:v>5.2</c:v>
                </c:pt>
                <c:pt idx="9">
                  <c:v>2.2000000000000002</c:v>
                </c:pt>
                <c:pt idx="10">
                  <c:v>3.1</c:v>
                </c:pt>
                <c:pt idx="11">
                  <c:v>3</c:v>
                </c:pt>
                <c:pt idx="12">
                  <c:v>2.1</c:v>
                </c:pt>
                <c:pt idx="13">
                  <c:v>7.6</c:v>
                </c:pt>
                <c:pt idx="14">
                  <c:v>0.9</c:v>
                </c:pt>
                <c:pt idx="15">
                  <c:v>1.3</c:v>
                </c:pt>
                <c:pt idx="16">
                  <c:v>5.4</c:v>
                </c:pt>
                <c:pt idx="17">
                  <c:v>0</c:v>
                </c:pt>
                <c:pt idx="18">
                  <c:v>1.8</c:v>
                </c:pt>
                <c:pt idx="19">
                  <c:v>16</c:v>
                </c:pt>
                <c:pt idx="20">
                  <c:v>1.3</c:v>
                </c:pt>
                <c:pt idx="21">
                  <c:v>13</c:v>
                </c:pt>
                <c:pt idx="22">
                  <c:v>8.1</c:v>
                </c:pt>
                <c:pt idx="23">
                  <c:v>0.8</c:v>
                </c:pt>
                <c:pt idx="24">
                  <c:v>1.4</c:v>
                </c:pt>
                <c:pt idx="25">
                  <c:v>3.1</c:v>
                </c:pt>
                <c:pt idx="26">
                  <c:v>5.2</c:v>
                </c:pt>
                <c:pt idx="27">
                  <c:v>2.1</c:v>
                </c:pt>
                <c:pt idx="28">
                  <c:v>12.1</c:v>
                </c:pt>
              </c:numCache>
            </c:numRef>
          </c:val>
        </c:ser>
        <c:dLbls>
          <c:showLegendKey val="0"/>
          <c:showVal val="0"/>
          <c:showCatName val="0"/>
          <c:showSerName val="0"/>
          <c:showPercent val="0"/>
          <c:showBubbleSize val="0"/>
        </c:dLbls>
        <c:gapWidth val="50"/>
        <c:overlap val="100"/>
        <c:axId val="382298912"/>
        <c:axId val="382289896"/>
      </c:barChart>
      <c:catAx>
        <c:axId val="382298912"/>
        <c:scaling>
          <c:orientation val="minMax"/>
        </c:scaling>
        <c:delete val="0"/>
        <c:axPos val="b"/>
        <c:numFmt formatCode="General" sourceLinked="1"/>
        <c:majorTickMark val="out"/>
        <c:minorTickMark val="none"/>
        <c:tickLblPos val="nextTo"/>
        <c:txPr>
          <a:bodyPr rot="-5400000" vert="horz"/>
          <a:lstStyle/>
          <a:p>
            <a:pPr>
              <a:defRPr/>
            </a:pPr>
            <a:endParaRPr lang="sk-SK"/>
          </a:p>
        </c:txPr>
        <c:crossAx val="382289896"/>
        <c:crosses val="autoZero"/>
        <c:auto val="1"/>
        <c:lblAlgn val="ctr"/>
        <c:lblOffset val="100"/>
        <c:noMultiLvlLbl val="0"/>
      </c:catAx>
      <c:valAx>
        <c:axId val="382289896"/>
        <c:scaling>
          <c:orientation val="minMax"/>
        </c:scaling>
        <c:delete val="0"/>
        <c:axPos val="l"/>
        <c:majorGridlines/>
        <c:numFmt formatCode="0%" sourceLinked="1"/>
        <c:majorTickMark val="out"/>
        <c:minorTickMark val="none"/>
        <c:tickLblPos val="nextTo"/>
        <c:crossAx val="382298912"/>
        <c:crosses val="autoZero"/>
        <c:crossBetween val="between"/>
        <c:majorUnit val="0.1"/>
      </c:valAx>
    </c:plotArea>
    <c:legend>
      <c:legendPos val="b"/>
      <c:layout>
        <c:manualLayout>
          <c:xMode val="edge"/>
          <c:yMode val="edge"/>
          <c:x val="1.5756898346152757E-3"/>
          <c:y val="0.89614072708996473"/>
          <c:w val="0.99118429570339417"/>
          <c:h val="0.10385926723898582"/>
        </c:manualLayout>
      </c:layout>
      <c:overlay val="0"/>
    </c:legend>
    <c:plotVisOnly val="1"/>
    <c:dispBlanksAs val="gap"/>
    <c:showDLblsOverMax val="0"/>
  </c:chart>
  <c:spPr>
    <a:ln>
      <a:noFill/>
    </a:ln>
  </c:spPr>
  <c:txPr>
    <a:bodyPr/>
    <a:lstStyle/>
    <a:p>
      <a:pPr>
        <a:defRPr sz="1050" baseline="0">
          <a:latin typeface="Arial Narrow" panose="020B0606020202030204" pitchFamily="34" charset="0"/>
        </a:defRPr>
      </a:pPr>
      <a:endParaRPr lang="sk-SK"/>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layout/>
      <c:overlay val="0"/>
    </c:title>
    <c:autoTitleDeleted val="0"/>
    <c:plotArea>
      <c:layout>
        <c:manualLayout>
          <c:layoutTarget val="inner"/>
          <c:xMode val="edge"/>
          <c:yMode val="edge"/>
          <c:x val="0"/>
          <c:y val="5.9661615741730671E-2"/>
          <c:w val="1"/>
          <c:h val="0.764376153813486"/>
        </c:manualLayout>
      </c:layout>
      <c:ofPieChart>
        <c:ofPieType val="pie"/>
        <c:varyColors val="1"/>
        <c:ser>
          <c:idx val="0"/>
          <c:order val="0"/>
          <c:tx>
            <c:strRef>
              <c:f>'K3.4.9 ESSPROS príjmy'!$N$38</c:f>
              <c:strCache>
                <c:ptCount val="1"/>
              </c:strCache>
            </c:strRef>
          </c:tx>
          <c:dPt>
            <c:idx val="0"/>
            <c:bubble3D val="0"/>
            <c:spPr>
              <a:solidFill>
                <a:srgbClr val="E85E89"/>
              </a:solidFill>
            </c:spPr>
            <c:extLst xmlns:c16r2="http://schemas.microsoft.com/office/drawing/2015/06/chart">
              <c:ext xmlns:c16="http://schemas.microsoft.com/office/drawing/2014/chart" uri="{C3380CC4-5D6E-409C-BE32-E72D297353CC}">
                <c16:uniqueId val="{00000001-79B2-41A1-8038-70B32F6EEE96}"/>
              </c:ext>
            </c:extLst>
          </c:dPt>
          <c:dPt>
            <c:idx val="1"/>
            <c:bubble3D val="0"/>
            <c:explosion val="6"/>
            <c:spPr>
              <a:solidFill>
                <a:srgbClr val="B7194B"/>
              </a:solidFill>
            </c:spPr>
            <c:extLst xmlns:c16r2="http://schemas.microsoft.com/office/drawing/2015/06/chart">
              <c:ext xmlns:c16="http://schemas.microsoft.com/office/drawing/2014/chart" uri="{C3380CC4-5D6E-409C-BE32-E72D297353CC}">
                <c16:uniqueId val="{00000003-79B2-41A1-8038-70B32F6EEE96}"/>
              </c:ext>
            </c:extLst>
          </c:dPt>
          <c:dPt>
            <c:idx val="2"/>
            <c:bubble3D val="0"/>
            <c:spPr>
              <a:solidFill>
                <a:sysClr val="window" lastClr="FFFFFF">
                  <a:lumMod val="85000"/>
                </a:sysClr>
              </a:solidFill>
            </c:spPr>
            <c:extLst xmlns:c16r2="http://schemas.microsoft.com/office/drawing/2015/06/chart">
              <c:ext xmlns:c16="http://schemas.microsoft.com/office/drawing/2014/chart" uri="{C3380CC4-5D6E-409C-BE32-E72D297353CC}">
                <c16:uniqueId val="{00000005-79B2-41A1-8038-70B32F6EEE96}"/>
              </c:ext>
            </c:extLst>
          </c:dPt>
          <c:dPt>
            <c:idx val="3"/>
            <c:bubble3D val="0"/>
            <c:spPr>
              <a:solidFill>
                <a:srgbClr val="FFD5D5"/>
              </a:solidFill>
            </c:spPr>
            <c:extLst xmlns:c16r2="http://schemas.microsoft.com/office/drawing/2015/06/chart">
              <c:ext xmlns:c16="http://schemas.microsoft.com/office/drawing/2014/chart" uri="{C3380CC4-5D6E-409C-BE32-E72D297353CC}">
                <c16:uniqueId val="{00000007-79B2-41A1-8038-70B32F6EEE96}"/>
              </c:ext>
            </c:extLst>
          </c:dPt>
          <c:dPt>
            <c:idx val="4"/>
            <c:bubble3D val="0"/>
            <c:spPr>
              <a:solidFill>
                <a:srgbClr val="E85E89"/>
              </a:solidFill>
            </c:spPr>
            <c:extLst xmlns:c16r2="http://schemas.microsoft.com/office/drawing/2015/06/chart">
              <c:ext xmlns:c16="http://schemas.microsoft.com/office/drawing/2014/chart" uri="{C3380CC4-5D6E-409C-BE32-E72D297353CC}">
                <c16:uniqueId val="{00000009-79B2-41A1-8038-70B32F6EEE96}"/>
              </c:ext>
            </c:extLst>
          </c:dPt>
          <c:dPt>
            <c:idx val="5"/>
            <c:bubble3D val="0"/>
            <c:explosion val="36"/>
            <c:spPr>
              <a:solidFill>
                <a:srgbClr val="B7194B"/>
              </a:solidFill>
            </c:spPr>
            <c:extLst xmlns:c16r2="http://schemas.microsoft.com/office/drawing/2015/06/chart">
              <c:ext xmlns:c16="http://schemas.microsoft.com/office/drawing/2014/chart" uri="{C3380CC4-5D6E-409C-BE32-E72D297353CC}">
                <c16:uniqueId val="{0000000B-79B2-41A1-8038-70B32F6EEE96}"/>
              </c:ext>
            </c:extLst>
          </c:dPt>
          <c:dPt>
            <c:idx val="6"/>
            <c:bubble3D val="0"/>
            <c:spPr>
              <a:solidFill>
                <a:srgbClr val="FAACBF"/>
              </a:solidFill>
            </c:spPr>
            <c:extLst xmlns:c16r2="http://schemas.microsoft.com/office/drawing/2015/06/chart">
              <c:ext xmlns:c16="http://schemas.microsoft.com/office/drawing/2014/chart" uri="{C3380CC4-5D6E-409C-BE32-E72D297353CC}">
                <c16:uniqueId val="{0000000D-79B2-41A1-8038-70B32F6EEE96}"/>
              </c:ext>
            </c:extLst>
          </c:dPt>
          <c:dLbls>
            <c:dLbl>
              <c:idx val="0"/>
              <c:numFmt formatCode="0.0%" sourceLinked="0"/>
              <c:spPr>
                <a:noFill/>
                <a:ln>
                  <a:noFill/>
                </a:ln>
                <a:effectLst/>
              </c:spPr>
              <c:txPr>
                <a:bodyPr/>
                <a:lstStyle/>
                <a:p>
                  <a:pPr>
                    <a:defRPr>
                      <a:solidFill>
                        <a:schemeClr val="bg1"/>
                      </a:solidFill>
                    </a:defRPr>
                  </a:pPr>
                  <a:endParaRPr lang="sk-SK"/>
                </a:p>
              </c:txPr>
              <c:showLegendKey val="0"/>
              <c:showVal val="0"/>
              <c:showCatName val="1"/>
              <c:showSerName val="0"/>
              <c:showPercent val="1"/>
              <c:showBubbleSize val="0"/>
            </c:dLbl>
            <c:dLbl>
              <c:idx val="1"/>
              <c:layout>
                <c:manualLayout>
                  <c:x val="1.5449233905387224E-3"/>
                  <c:y val="-3.1767048597295369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4.5536718309054813E-2"/>
                  <c:y val="0.10421800754494247"/>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3.6145703004417523E-2"/>
                  <c:y val="1.986583292097000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20228872211518167"/>
                  <c:y val="2.8450045766716704E-2"/>
                </c:manualLayout>
              </c:layout>
              <c:tx>
                <c:rich>
                  <a:bodyPr/>
                  <a:lstStyle/>
                  <a:p>
                    <a:r>
                      <a:rPr lang="en-US" baseline="0"/>
                      <a:t>Sociálne príspevky </a:t>
                    </a:r>
                    <a:fld id="{759E9074-E5BD-4868-8356-D2DD11AC3317}" type="PERCENTAGE">
                      <a:rPr lang="en-US" baseline="0"/>
                      <a:pPr/>
                      <a:t>[PERCENTO]</a:t>
                    </a:fld>
                    <a:endParaRPr lang="en-US" baseline="0"/>
                  </a:p>
                </c:rich>
              </c:tx>
              <c:showLegendKey val="0"/>
              <c:showVal val="0"/>
              <c:showCatName val="1"/>
              <c:showSerName val="0"/>
              <c:showPercent val="1"/>
              <c:showBubbleSize val="0"/>
              <c:extLst>
                <c:ext xmlns:c15="http://schemas.microsoft.com/office/drawing/2012/chart" uri="{CE6537A1-D6FC-4f65-9D91-7224C49458BB}">
                  <c15:layout/>
                  <c15:dlblFieldTable/>
                  <c15:showDataLabelsRange val="0"/>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'K3.4.9 ESSPROS príjmy'!$M$39:$M$44</c:f>
              <c:strCache>
                <c:ptCount val="6"/>
                <c:pt idx="0">
                  <c:v>Príspevky verejnej správy</c:v>
                </c:pt>
                <c:pt idx="1">
                  <c:v>Iné príjmy</c:v>
                </c:pt>
                <c:pt idx="2">
                  <c:v>Zamestnávatelia</c:v>
                </c:pt>
                <c:pt idx="3">
                  <c:v>Zamestnanci</c:v>
                </c:pt>
                <c:pt idx="4">
                  <c:v>SZČO</c:v>
                </c:pt>
                <c:pt idx="5">
                  <c:v>Dobrovoľní platitelia</c:v>
                </c:pt>
              </c:strCache>
            </c:strRef>
          </c:cat>
          <c:val>
            <c:numRef>
              <c:f>'K3.4.9 ESSPROS príjmy'!$N$39:$N$44</c:f>
              <c:numCache>
                <c:formatCode>0.0%</c:formatCode>
                <c:ptCount val="6"/>
                <c:pt idx="0">
                  <c:v>0.26100000000000001</c:v>
                </c:pt>
                <c:pt idx="1">
                  <c:v>3.1E-2</c:v>
                </c:pt>
                <c:pt idx="2">
                  <c:v>0.48599999999999999</c:v>
                </c:pt>
                <c:pt idx="3">
                  <c:v>0.18099999999999999</c:v>
                </c:pt>
                <c:pt idx="4">
                  <c:v>3.6999999999999998E-2</c:v>
                </c:pt>
                <c:pt idx="5">
                  <c:v>5.0000000000000001E-3</c:v>
                </c:pt>
              </c:numCache>
            </c:numRef>
          </c:val>
          <c:extLst xmlns:c16r2="http://schemas.microsoft.com/office/drawing/2015/06/chart">
            <c:ext xmlns:c16="http://schemas.microsoft.com/office/drawing/2014/chart" uri="{C3380CC4-5D6E-409C-BE32-E72D297353CC}">
              <c16:uniqueId val="{0000000E-79B2-41A1-8038-70B32F6EEE96}"/>
            </c:ext>
          </c:extLst>
        </c:ser>
        <c:dLbls>
          <c:showLegendKey val="0"/>
          <c:showVal val="0"/>
          <c:showCatName val="0"/>
          <c:showSerName val="0"/>
          <c:showPercent val="0"/>
          <c:showBubbleSize val="0"/>
          <c:showLeaderLines val="1"/>
        </c:dLbls>
        <c:gapWidth val="74"/>
        <c:splitType val="pos"/>
        <c:splitPos val="4"/>
        <c:secondPieSize val="87"/>
        <c:serLines/>
      </c:ofPieChart>
      <c:spPr>
        <a:noFill/>
        <a:ln w="25400">
          <a:noFill/>
        </a:ln>
      </c:spPr>
    </c:plotArea>
    <c:plotVisOnly val="1"/>
    <c:dispBlanksAs val="zero"/>
    <c:showDLblsOverMax val="0"/>
  </c:chart>
  <c:spPr>
    <a:ln>
      <a:noFill/>
    </a:ln>
  </c:spPr>
  <c:txPr>
    <a:bodyPr/>
    <a:lstStyle/>
    <a:p>
      <a:pPr>
        <a:defRPr sz="1100" baseline="0">
          <a:latin typeface="Arial Narrow" panose="020B0606020202030204" pitchFamily="34" charset="0"/>
        </a:defRPr>
      </a:pPr>
      <a:endParaRPr lang="sk-SK"/>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201388888888882E-2"/>
          <c:y val="6.1004633754439132E-2"/>
          <c:w val="0.82209843604260679"/>
          <c:h val="0.76731680906044553"/>
        </c:manualLayout>
      </c:layout>
      <c:barChart>
        <c:barDir val="col"/>
        <c:grouping val="clustered"/>
        <c:varyColors val="0"/>
        <c:ser>
          <c:idx val="0"/>
          <c:order val="0"/>
          <c:tx>
            <c:strRef>
              <c:f>'K3.4.9 ESSPROS výdavky'!$S$4</c:f>
              <c:strCache>
                <c:ptCount val="1"/>
                <c:pt idx="0">
                  <c:v>v PPS na obyvateľa</c:v>
                </c:pt>
              </c:strCache>
            </c:strRef>
          </c:tx>
          <c:spPr>
            <a:solidFill>
              <a:srgbClr val="B7194B"/>
            </a:solidFill>
            <a:ln>
              <a:solidFill>
                <a:srgbClr val="B7194B"/>
              </a:solidFill>
            </a:ln>
          </c:spPr>
          <c:invertIfNegative val="0"/>
          <c:dPt>
            <c:idx val="7"/>
            <c:invertIfNegative val="0"/>
            <c:bubble3D val="0"/>
            <c:spPr>
              <a:pattFill prst="wdUpDiag">
                <a:fgClr>
                  <a:srgbClr val="B7194B"/>
                </a:fgClr>
                <a:bgClr>
                  <a:schemeClr val="bg1"/>
                </a:bgClr>
              </a:pattFill>
              <a:ln>
                <a:solidFill>
                  <a:srgbClr val="B7194B"/>
                </a:solidFill>
              </a:ln>
            </c:spPr>
          </c:dPt>
          <c:dPt>
            <c:idx val="8"/>
            <c:invertIfNegative val="0"/>
            <c:bubble3D val="0"/>
          </c:dPt>
          <c:dPt>
            <c:idx val="19"/>
            <c:invertIfNegative val="0"/>
            <c:bubble3D val="0"/>
            <c:spPr>
              <a:solidFill>
                <a:srgbClr val="E85E89"/>
              </a:solidFill>
              <a:ln>
                <a:solidFill>
                  <a:srgbClr val="B7194B"/>
                </a:solidFill>
              </a:ln>
            </c:spPr>
          </c:dPt>
          <c:dPt>
            <c:idx val="20"/>
            <c:invertIfNegative val="0"/>
            <c:bubble3D val="0"/>
            <c:spPr>
              <a:solidFill>
                <a:srgbClr val="E85E89"/>
              </a:solidFill>
              <a:ln>
                <a:solidFill>
                  <a:srgbClr val="B7194B"/>
                </a:solidFill>
              </a:ln>
            </c:spPr>
          </c:dPt>
          <c:cat>
            <c:strRef>
              <c:f>'K3.4.9 ESSPROS výdavky'!$R$5:$R$34</c:f>
              <c:strCache>
                <c:ptCount val="30"/>
                <c:pt idx="0">
                  <c:v>BG</c:v>
                </c:pt>
                <c:pt idx="1">
                  <c:v>RO</c:v>
                </c:pt>
                <c:pt idx="2">
                  <c:v>LV</c:v>
                </c:pt>
                <c:pt idx="3">
                  <c:v>LT</c:v>
                </c:pt>
                <c:pt idx="4">
                  <c:v>EE</c:v>
                </c:pt>
                <c:pt idx="5">
                  <c:v>HR</c:v>
                </c:pt>
                <c:pt idx="6">
                  <c:v>HU</c:v>
                </c:pt>
                <c:pt idx="7">
                  <c:v>SK</c:v>
                </c:pt>
                <c:pt idx="8">
                  <c:v>PL</c:v>
                </c:pt>
                <c:pt idx="9">
                  <c:v>CY</c:v>
                </c:pt>
                <c:pt idx="10">
                  <c:v>MT</c:v>
                </c:pt>
                <c:pt idx="11">
                  <c:v>GR</c:v>
                </c:pt>
                <c:pt idx="12">
                  <c:v>CZ</c:v>
                </c:pt>
                <c:pt idx="13">
                  <c:v>PT</c:v>
                </c:pt>
                <c:pt idx="14">
                  <c:v>SI</c:v>
                </c:pt>
                <c:pt idx="15">
                  <c:v>ES</c:v>
                </c:pt>
                <c:pt idx="16">
                  <c:v>IE</c:v>
                </c:pt>
                <c:pt idx="17">
                  <c:v>UK</c:v>
                </c:pt>
                <c:pt idx="18">
                  <c:v>IT</c:v>
                </c:pt>
                <c:pt idx="19">
                  <c:v>EU28</c:v>
                </c:pt>
                <c:pt idx="20">
                  <c:v>EA19</c:v>
                </c:pt>
                <c:pt idx="21">
                  <c:v>BE</c:v>
                </c:pt>
                <c:pt idx="22">
                  <c:v>FI</c:v>
                </c:pt>
                <c:pt idx="23">
                  <c:v>SE</c:v>
                </c:pt>
                <c:pt idx="24">
                  <c:v>FR</c:v>
                </c:pt>
                <c:pt idx="25">
                  <c:v>AT</c:v>
                </c:pt>
                <c:pt idx="26">
                  <c:v>NL</c:v>
                </c:pt>
                <c:pt idx="27">
                  <c:v>DE</c:v>
                </c:pt>
                <c:pt idx="28">
                  <c:v>DK</c:v>
                </c:pt>
                <c:pt idx="29">
                  <c:v>LU</c:v>
                </c:pt>
              </c:strCache>
            </c:strRef>
          </c:cat>
          <c:val>
            <c:numRef>
              <c:f>'K3.4.9 ESSPROS výdavky'!$S$5:$S$34</c:f>
              <c:numCache>
                <c:formatCode>#,##0.00</c:formatCode>
                <c:ptCount val="30"/>
                <c:pt idx="0">
                  <c:v>2755.9</c:v>
                </c:pt>
                <c:pt idx="1">
                  <c:v>2869.3</c:v>
                </c:pt>
                <c:pt idx="2">
                  <c:v>3000.6</c:v>
                </c:pt>
                <c:pt idx="3">
                  <c:v>3754.9</c:v>
                </c:pt>
                <c:pt idx="4">
                  <c:v>3909.1</c:v>
                </c:pt>
                <c:pt idx="5">
                  <c:v>3930.3</c:v>
                </c:pt>
                <c:pt idx="6">
                  <c:v>3964.6</c:v>
                </c:pt>
                <c:pt idx="7">
                  <c:v>4327.2</c:v>
                </c:pt>
                <c:pt idx="8">
                  <c:v>4661.6000000000004</c:v>
                </c:pt>
                <c:pt idx="9">
                  <c:v>4735</c:v>
                </c:pt>
                <c:pt idx="10">
                  <c:v>4752.5</c:v>
                </c:pt>
                <c:pt idx="11">
                  <c:v>5088</c:v>
                </c:pt>
                <c:pt idx="12">
                  <c:v>5378.1</c:v>
                </c:pt>
                <c:pt idx="13">
                  <c:v>5607.5</c:v>
                </c:pt>
                <c:pt idx="14">
                  <c:v>5692.6</c:v>
                </c:pt>
                <c:pt idx="15">
                  <c:v>6233.9</c:v>
                </c:pt>
                <c:pt idx="16">
                  <c:v>7205.6</c:v>
                </c:pt>
                <c:pt idx="17">
                  <c:v>7991.7</c:v>
                </c:pt>
                <c:pt idx="18">
                  <c:v>8207.2999999999993</c:v>
                </c:pt>
                <c:pt idx="19">
                  <c:v>8388.7999999999993</c:v>
                </c:pt>
                <c:pt idx="20">
                  <c:v>9261.2000000000007</c:v>
                </c:pt>
                <c:pt idx="21">
                  <c:v>10044.799999999999</c:v>
                </c:pt>
                <c:pt idx="22">
                  <c:v>10171.799999999999</c:v>
                </c:pt>
                <c:pt idx="23">
                  <c:v>10219.4</c:v>
                </c:pt>
                <c:pt idx="24">
                  <c:v>10916.6</c:v>
                </c:pt>
                <c:pt idx="25">
                  <c:v>10958.3</c:v>
                </c:pt>
                <c:pt idx="26">
                  <c:v>11015.5</c:v>
                </c:pt>
                <c:pt idx="27" formatCode="General">
                  <c:v>11262.7</c:v>
                </c:pt>
                <c:pt idx="28" formatCode="General">
                  <c:v>11737.5</c:v>
                </c:pt>
                <c:pt idx="29" formatCode="General">
                  <c:v>14900.7</c:v>
                </c:pt>
              </c:numCache>
            </c:numRef>
          </c:val>
        </c:ser>
        <c:dLbls>
          <c:showLegendKey val="0"/>
          <c:showVal val="0"/>
          <c:showCatName val="0"/>
          <c:showSerName val="0"/>
          <c:showPercent val="0"/>
          <c:showBubbleSize val="0"/>
        </c:dLbls>
        <c:gapWidth val="42"/>
        <c:axId val="382302832"/>
        <c:axId val="382300480"/>
      </c:barChart>
      <c:lineChart>
        <c:grouping val="standard"/>
        <c:varyColors val="0"/>
        <c:ser>
          <c:idx val="1"/>
          <c:order val="1"/>
          <c:tx>
            <c:strRef>
              <c:f>'K3.4.9 ESSPROS výdavky'!$T$4</c:f>
              <c:strCache>
                <c:ptCount val="1"/>
                <c:pt idx="0">
                  <c:v>% z HDP</c:v>
                </c:pt>
              </c:strCache>
            </c:strRef>
          </c:tx>
          <c:spPr>
            <a:ln>
              <a:noFill/>
            </a:ln>
          </c:spPr>
          <c:marker>
            <c:symbol val="triangle"/>
            <c:size val="8"/>
            <c:spPr>
              <a:solidFill>
                <a:schemeClr val="bg1">
                  <a:lumMod val="85000"/>
                </a:schemeClr>
              </a:solidFill>
              <a:ln w="15875">
                <a:solidFill>
                  <a:srgbClr val="FF9999"/>
                </a:solidFill>
              </a:ln>
            </c:spPr>
          </c:marker>
          <c:dLbls>
            <c:dLbl>
              <c:idx val="26"/>
              <c:layout/>
              <c:tx>
                <c:rich>
                  <a:bodyPr rot="-5400000" vert="horz"/>
                  <a:lstStyle/>
                  <a:p>
                    <a:pPr algn="ctr">
                      <a:defRPr/>
                    </a:pPr>
                    <a:fld id="{EAA6B36A-A8B7-46CD-92EC-4BD6B63BDEF9}" type="VALUE">
                      <a:rPr lang="en-US"/>
                      <a:pPr algn="ctr">
                        <a:defRPr/>
                      </a:pPr>
                      <a:t>[HODNOTA]</a:t>
                    </a:fld>
                    <a:endParaRPr lang="sk-SK"/>
                  </a:p>
                </c:rich>
              </c:tx>
              <c:spPr/>
              <c:dLblPos val="t"/>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dLbl>
              <c:idx val="28"/>
              <c:layout>
                <c:manualLayout>
                  <c:x val="-3.0376131797356407E-2"/>
                  <c:y val="-8.1784215792796294E-2"/>
                </c:manualLayout>
              </c:layout>
              <c:spPr/>
              <c:txPr>
                <a:bodyPr rot="-5400000" vert="horz"/>
                <a:lstStyle/>
                <a:p>
                  <a:pPr algn="ctr">
                    <a:defRPr/>
                  </a:pPr>
                  <a:endParaRPr lang="sk-SK"/>
                </a:p>
              </c:txPr>
              <c:dLblPos val="r"/>
              <c:showLegendKey val="0"/>
              <c:showVal val="1"/>
              <c:showCatName val="0"/>
              <c:showSerName val="0"/>
              <c:showPercent val="0"/>
              <c:showBubbleSize val="0"/>
              <c:extLst>
                <c:ext xmlns:c15="http://schemas.microsoft.com/office/drawing/2012/chart" uri="{CE6537A1-D6FC-4f65-9D91-7224C49458BB}">
                  <c15:layout/>
                </c:ext>
              </c:extLst>
            </c:dLbl>
            <c:dLbl>
              <c:idx val="29"/>
              <c:layout>
                <c:manualLayout>
                  <c:x val="-3.044769097377056E-2"/>
                  <c:y val="-8.8432634034237317E-2"/>
                </c:manualLayout>
              </c:layout>
              <c:tx>
                <c:rich>
                  <a:bodyPr rot="-5400000" vert="horz"/>
                  <a:lstStyle/>
                  <a:p>
                    <a:pPr algn="ctr">
                      <a:defRPr/>
                    </a:pPr>
                    <a:r>
                      <a:rPr lang="en-US"/>
                      <a:t>21,9</a:t>
                    </a:r>
                  </a:p>
                </c:rich>
              </c:tx>
              <c:spPr>
                <a:solidFill>
                  <a:srgbClr val="FFD5D5"/>
                </a:solidFill>
              </c:spPr>
              <c:dLblPos val="r"/>
              <c:showLegendKey val="0"/>
              <c:showVal val="1"/>
              <c:showCatName val="0"/>
              <c:showSerName val="0"/>
              <c:showPercent val="0"/>
              <c:showBubbleSize val="0"/>
              <c:extLst>
                <c:ext xmlns:c15="http://schemas.microsoft.com/office/drawing/2012/chart" uri="{CE6537A1-D6FC-4f65-9D91-7224C49458BB}">
                  <c15:layout/>
                </c:ext>
              </c:extLst>
            </c:dLbl>
            <c:dLbl>
              <c:idx val="30"/>
              <c:spPr/>
              <c:txPr>
                <a:bodyPr rot="-5400000" vert="horz"/>
                <a:lstStyle/>
                <a:p>
                  <a:pPr algn="ctr">
                    <a:defRPr/>
                  </a:pPr>
                  <a:endParaRPr lang="sk-SK"/>
                </a:p>
              </c:txPr>
              <c:dLblPos val="t"/>
              <c:showLegendKey val="0"/>
              <c:showVal val="1"/>
              <c:showCatName val="0"/>
              <c:showSerName val="0"/>
              <c:showPercent val="0"/>
              <c:showBubbleSize val="0"/>
            </c:dLbl>
            <c:spPr>
              <a:noFill/>
              <a:ln>
                <a:noFill/>
              </a:ln>
              <a:effectLst/>
            </c:spPr>
            <c:txPr>
              <a:bodyPr rot="-5400000" vert="horz"/>
              <a:lstStyle/>
              <a:p>
                <a:pPr algn="ctr">
                  <a:defRPr/>
                </a:pPr>
                <a:endParaRPr lang="sk-SK"/>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'K3.4.9 ESSPROS výdavky'!$R$5:$R$34</c:f>
              <c:strCache>
                <c:ptCount val="30"/>
                <c:pt idx="0">
                  <c:v>BG</c:v>
                </c:pt>
                <c:pt idx="1">
                  <c:v>RO</c:v>
                </c:pt>
                <c:pt idx="2">
                  <c:v>LV</c:v>
                </c:pt>
                <c:pt idx="3">
                  <c:v>LT</c:v>
                </c:pt>
                <c:pt idx="4">
                  <c:v>EE</c:v>
                </c:pt>
                <c:pt idx="5">
                  <c:v>HR</c:v>
                </c:pt>
                <c:pt idx="6">
                  <c:v>HU</c:v>
                </c:pt>
                <c:pt idx="7">
                  <c:v>SK</c:v>
                </c:pt>
                <c:pt idx="8">
                  <c:v>PL</c:v>
                </c:pt>
                <c:pt idx="9">
                  <c:v>CY</c:v>
                </c:pt>
                <c:pt idx="10">
                  <c:v>MT</c:v>
                </c:pt>
                <c:pt idx="11">
                  <c:v>GR</c:v>
                </c:pt>
                <c:pt idx="12">
                  <c:v>CZ</c:v>
                </c:pt>
                <c:pt idx="13">
                  <c:v>PT</c:v>
                </c:pt>
                <c:pt idx="14">
                  <c:v>SI</c:v>
                </c:pt>
                <c:pt idx="15">
                  <c:v>ES</c:v>
                </c:pt>
                <c:pt idx="16">
                  <c:v>IE</c:v>
                </c:pt>
                <c:pt idx="17">
                  <c:v>UK</c:v>
                </c:pt>
                <c:pt idx="18">
                  <c:v>IT</c:v>
                </c:pt>
                <c:pt idx="19">
                  <c:v>EU28</c:v>
                </c:pt>
                <c:pt idx="20">
                  <c:v>EA19</c:v>
                </c:pt>
                <c:pt idx="21">
                  <c:v>BE</c:v>
                </c:pt>
                <c:pt idx="22">
                  <c:v>FI</c:v>
                </c:pt>
                <c:pt idx="23">
                  <c:v>SE</c:v>
                </c:pt>
                <c:pt idx="24">
                  <c:v>FR</c:v>
                </c:pt>
                <c:pt idx="25">
                  <c:v>AT</c:v>
                </c:pt>
                <c:pt idx="26">
                  <c:v>NL</c:v>
                </c:pt>
                <c:pt idx="27">
                  <c:v>DE</c:v>
                </c:pt>
                <c:pt idx="28">
                  <c:v>DK</c:v>
                </c:pt>
                <c:pt idx="29">
                  <c:v>LU</c:v>
                </c:pt>
              </c:strCache>
            </c:strRef>
          </c:cat>
          <c:val>
            <c:numRef>
              <c:f>'K3.4.9 ESSPROS výdavky'!$T$5:$T$34</c:f>
              <c:numCache>
                <c:formatCode>#\ ##0.0</c:formatCode>
                <c:ptCount val="30"/>
                <c:pt idx="0">
                  <c:v>16.8</c:v>
                </c:pt>
                <c:pt idx="1">
                  <c:v>14.4</c:v>
                </c:pt>
                <c:pt idx="2">
                  <c:v>14.9</c:v>
                </c:pt>
                <c:pt idx="3">
                  <c:v>15.1</c:v>
                </c:pt>
                <c:pt idx="4">
                  <c:v>16</c:v>
                </c:pt>
                <c:pt idx="5">
                  <c:v>20.8</c:v>
                </c:pt>
                <c:pt idx="6">
                  <c:v>18.3</c:v>
                </c:pt>
                <c:pt idx="7">
                  <c:v>18.2</c:v>
                </c:pt>
                <c:pt idx="8">
                  <c:v>20.3</c:v>
                </c:pt>
                <c:pt idx="9">
                  <c:v>18.5</c:v>
                </c:pt>
                <c:pt idx="10">
                  <c:v>16.100000000000001</c:v>
                </c:pt>
                <c:pt idx="11">
                  <c:v>25.2</c:v>
                </c:pt>
                <c:pt idx="12">
                  <c:v>18.600000000000001</c:v>
                </c:pt>
                <c:pt idx="13">
                  <c:v>24.6</c:v>
                </c:pt>
                <c:pt idx="14">
                  <c:v>22.6</c:v>
                </c:pt>
                <c:pt idx="15">
                  <c:v>23.4</c:v>
                </c:pt>
                <c:pt idx="16">
                  <c:v>15</c:v>
                </c:pt>
                <c:pt idx="17">
                  <c:v>26.3</c:v>
                </c:pt>
                <c:pt idx="18">
                  <c:v>29.1</c:v>
                </c:pt>
                <c:pt idx="19">
                  <c:v>27.9</c:v>
                </c:pt>
                <c:pt idx="20">
                  <c:v>28.9</c:v>
                </c:pt>
                <c:pt idx="21">
                  <c:v>28.8</c:v>
                </c:pt>
                <c:pt idx="22">
                  <c:v>30.6</c:v>
                </c:pt>
                <c:pt idx="23">
                  <c:v>28.8</c:v>
                </c:pt>
                <c:pt idx="24">
                  <c:v>34.1</c:v>
                </c:pt>
                <c:pt idx="25">
                  <c:v>29.4</c:v>
                </c:pt>
                <c:pt idx="26">
                  <c:v>29.3</c:v>
                </c:pt>
                <c:pt idx="27" formatCode="General">
                  <c:v>29.7</c:v>
                </c:pt>
                <c:pt idx="28" formatCode="General">
                  <c:v>32.200000000000003</c:v>
                </c:pt>
                <c:pt idx="29" formatCode="General">
                  <c:v>21.9</c:v>
                </c:pt>
              </c:numCache>
            </c:numRef>
          </c:val>
          <c:smooth val="0"/>
        </c:ser>
        <c:dLbls>
          <c:showLegendKey val="0"/>
          <c:showVal val="0"/>
          <c:showCatName val="0"/>
          <c:showSerName val="0"/>
          <c:showPercent val="0"/>
          <c:showBubbleSize val="0"/>
        </c:dLbls>
        <c:marker val="1"/>
        <c:smooth val="0"/>
        <c:axId val="382301656"/>
        <c:axId val="382302048"/>
      </c:lineChart>
      <c:catAx>
        <c:axId val="382302832"/>
        <c:scaling>
          <c:orientation val="minMax"/>
        </c:scaling>
        <c:delete val="0"/>
        <c:axPos val="b"/>
        <c:numFmt formatCode="General" sourceLinked="1"/>
        <c:majorTickMark val="out"/>
        <c:minorTickMark val="none"/>
        <c:tickLblPos val="nextTo"/>
        <c:txPr>
          <a:bodyPr rot="-5400000" vert="horz"/>
          <a:lstStyle/>
          <a:p>
            <a:pPr>
              <a:defRPr/>
            </a:pPr>
            <a:endParaRPr lang="sk-SK"/>
          </a:p>
        </c:txPr>
        <c:crossAx val="382300480"/>
        <c:crosses val="autoZero"/>
        <c:auto val="1"/>
        <c:lblAlgn val="ctr"/>
        <c:lblOffset val="100"/>
        <c:noMultiLvlLbl val="0"/>
      </c:catAx>
      <c:valAx>
        <c:axId val="382300480"/>
        <c:scaling>
          <c:orientation val="minMax"/>
        </c:scaling>
        <c:delete val="0"/>
        <c:axPos val="l"/>
        <c:majorGridlines/>
        <c:numFmt formatCode="#,##0" sourceLinked="0"/>
        <c:majorTickMark val="out"/>
        <c:minorTickMark val="none"/>
        <c:tickLblPos val="nextTo"/>
        <c:txPr>
          <a:bodyPr rot="0" vert="horz"/>
          <a:lstStyle/>
          <a:p>
            <a:pPr>
              <a:defRPr/>
            </a:pPr>
            <a:endParaRPr lang="sk-SK"/>
          </a:p>
        </c:txPr>
        <c:crossAx val="382302832"/>
        <c:crosses val="autoZero"/>
        <c:crossBetween val="between"/>
      </c:valAx>
      <c:catAx>
        <c:axId val="382301656"/>
        <c:scaling>
          <c:orientation val="minMax"/>
        </c:scaling>
        <c:delete val="1"/>
        <c:axPos val="b"/>
        <c:numFmt formatCode="General" sourceLinked="1"/>
        <c:majorTickMark val="out"/>
        <c:minorTickMark val="none"/>
        <c:tickLblPos val="nextTo"/>
        <c:crossAx val="382302048"/>
        <c:crosses val="autoZero"/>
        <c:auto val="1"/>
        <c:lblAlgn val="ctr"/>
        <c:lblOffset val="100"/>
        <c:noMultiLvlLbl val="0"/>
      </c:catAx>
      <c:valAx>
        <c:axId val="382302048"/>
        <c:scaling>
          <c:orientation val="minMax"/>
        </c:scaling>
        <c:delete val="0"/>
        <c:axPos val="r"/>
        <c:title>
          <c:tx>
            <c:rich>
              <a:bodyPr/>
              <a:lstStyle/>
              <a:p>
                <a:pPr>
                  <a:defRPr/>
                </a:pPr>
                <a:r>
                  <a:rPr lang="sk-SK"/>
                  <a:t>% HDP</a:t>
                </a:r>
              </a:p>
            </c:rich>
          </c:tx>
          <c:layout/>
          <c:overlay val="0"/>
        </c:title>
        <c:numFmt formatCode="#\ ##0.0" sourceLinked="1"/>
        <c:majorTickMark val="out"/>
        <c:minorTickMark val="none"/>
        <c:tickLblPos val="nextTo"/>
        <c:txPr>
          <a:bodyPr rot="0" vert="horz"/>
          <a:lstStyle/>
          <a:p>
            <a:pPr>
              <a:defRPr/>
            </a:pPr>
            <a:endParaRPr lang="sk-SK"/>
          </a:p>
        </c:txPr>
        <c:crossAx val="382301656"/>
        <c:crosses val="max"/>
        <c:crossBetween val="between"/>
      </c:valAx>
    </c:plotArea>
    <c:legend>
      <c:legendPos val="r"/>
      <c:layout>
        <c:manualLayout>
          <c:xMode val="edge"/>
          <c:yMode val="edge"/>
          <c:x val="7.8268150365501832E-2"/>
          <c:y val="4.900778796093111E-2"/>
          <c:w val="0.20196629140365718"/>
          <c:h val="0.22506346542747732"/>
        </c:manualLayout>
      </c:layout>
      <c:overlay val="1"/>
    </c:legend>
    <c:plotVisOnly val="1"/>
    <c:dispBlanksAs val="gap"/>
    <c:showDLblsOverMax val="0"/>
  </c:chart>
  <c:spPr>
    <a:ln>
      <a:noFill/>
    </a:ln>
  </c:spPr>
  <c:txPr>
    <a:bodyPr/>
    <a:lstStyle/>
    <a:p>
      <a:pPr>
        <a:defRPr sz="1050" b="0" i="0" u="none" strike="noStrike" baseline="0">
          <a:solidFill>
            <a:srgbClr val="000000"/>
          </a:solidFill>
          <a:latin typeface="Arial Narrow" panose="020B0606020202030204" pitchFamily="34" charset="0"/>
          <a:ea typeface="Times New Roman"/>
          <a:cs typeface="Times New Roman"/>
        </a:defRPr>
      </a:pPr>
      <a:endParaRPr lang="sk-SK"/>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35161078504"/>
          <c:y val="5.6230699627436834E-2"/>
          <c:w val="0.85547650575413747"/>
          <c:h val="0.71688440429082045"/>
        </c:manualLayout>
      </c:layout>
      <c:lineChart>
        <c:grouping val="standard"/>
        <c:varyColors val="0"/>
        <c:ser>
          <c:idx val="0"/>
          <c:order val="0"/>
          <c:tx>
            <c:strRef>
              <c:f>'K3.4 Sociálna pomoc'!$H$39</c:f>
              <c:strCache>
                <c:ptCount val="1"/>
                <c:pt idx="0">
                  <c:v>2018</c:v>
                </c:pt>
              </c:strCache>
            </c:strRef>
          </c:tx>
          <c:spPr>
            <a:ln w="25400">
              <a:solidFill>
                <a:srgbClr val="E02C64"/>
              </a:solidFill>
            </a:ln>
          </c:spPr>
          <c:marker>
            <c:spPr>
              <a:solidFill>
                <a:srgbClr val="E02C64"/>
              </a:solidFill>
              <a:ln>
                <a:solidFill>
                  <a:srgbClr val="E02C64"/>
                </a:solidFill>
              </a:ln>
            </c:spPr>
          </c:marker>
          <c:cat>
            <c:strRef>
              <c:f>'K3.4 Sociálna pomoc'!$G$40:$G$51</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'K3.4 Sociálna pomoc'!$H$40:$H$51</c:f>
              <c:numCache>
                <c:formatCode>#,##0</c:formatCode>
                <c:ptCount val="12"/>
                <c:pt idx="0">
                  <c:v>77318</c:v>
                </c:pt>
                <c:pt idx="1">
                  <c:v>76612</c:v>
                </c:pt>
                <c:pt idx="2">
                  <c:v>76801</c:v>
                </c:pt>
                <c:pt idx="3">
                  <c:v>76374</c:v>
                </c:pt>
                <c:pt idx="4">
                  <c:v>74880</c:v>
                </c:pt>
                <c:pt idx="5">
                  <c:v>73127</c:v>
                </c:pt>
                <c:pt idx="6">
                  <c:v>71181</c:v>
                </c:pt>
                <c:pt idx="7">
                  <c:v>69747</c:v>
                </c:pt>
                <c:pt idx="8">
                  <c:v>67959</c:v>
                </c:pt>
                <c:pt idx="9">
                  <c:v>67366</c:v>
                </c:pt>
                <c:pt idx="10">
                  <c:v>66462</c:v>
                </c:pt>
                <c:pt idx="11">
                  <c:v>66466</c:v>
                </c:pt>
              </c:numCache>
            </c:numRef>
          </c:val>
          <c:smooth val="0"/>
          <c:extLst xmlns:c16r2="http://schemas.microsoft.com/office/drawing/2015/06/chart">
            <c:ext xmlns:c16="http://schemas.microsoft.com/office/drawing/2014/chart" uri="{C3380CC4-5D6E-409C-BE32-E72D297353CC}">
              <c16:uniqueId val="{00000000-574E-4FD8-BF9E-5759F9067377}"/>
            </c:ext>
          </c:extLst>
        </c:ser>
        <c:ser>
          <c:idx val="1"/>
          <c:order val="1"/>
          <c:tx>
            <c:strRef>
              <c:f>'K3.4 Sociálna pomoc'!$I$39</c:f>
              <c:strCache>
                <c:ptCount val="1"/>
                <c:pt idx="0">
                  <c:v>2019</c:v>
                </c:pt>
              </c:strCache>
            </c:strRef>
          </c:tx>
          <c:spPr>
            <a:ln w="25400">
              <a:solidFill>
                <a:srgbClr val="B7194B"/>
              </a:solidFill>
            </a:ln>
          </c:spPr>
          <c:marker>
            <c:spPr>
              <a:solidFill>
                <a:srgbClr val="B7194B"/>
              </a:solidFill>
              <a:ln>
                <a:solidFill>
                  <a:srgbClr val="B7194B"/>
                </a:solidFill>
              </a:ln>
            </c:spPr>
          </c:marker>
          <c:cat>
            <c:strRef>
              <c:f>'K3.4 Sociálna pomoc'!$G$40:$G$51</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'K3.4 Sociálna pomoc'!$I$40:$I$51</c:f>
              <c:numCache>
                <c:formatCode>#,##0</c:formatCode>
                <c:ptCount val="12"/>
                <c:pt idx="0">
                  <c:v>66046</c:v>
                </c:pt>
                <c:pt idx="1">
                  <c:v>65413</c:v>
                </c:pt>
                <c:pt idx="2">
                  <c:v>65898</c:v>
                </c:pt>
                <c:pt idx="3">
                  <c:v>65869</c:v>
                </c:pt>
                <c:pt idx="4">
                  <c:v>64899</c:v>
                </c:pt>
                <c:pt idx="5">
                  <c:v>63931</c:v>
                </c:pt>
                <c:pt idx="6">
                  <c:v>62595</c:v>
                </c:pt>
                <c:pt idx="7">
                  <c:v>61655</c:v>
                </c:pt>
                <c:pt idx="8">
                  <c:v>61005</c:v>
                </c:pt>
                <c:pt idx="9">
                  <c:v>60776</c:v>
                </c:pt>
                <c:pt idx="10">
                  <c:v>60221</c:v>
                </c:pt>
                <c:pt idx="11">
                  <c:v>60617</c:v>
                </c:pt>
              </c:numCache>
            </c:numRef>
          </c:val>
          <c:smooth val="0"/>
          <c:extLst xmlns:c16r2="http://schemas.microsoft.com/office/drawing/2015/06/chart">
            <c:ext xmlns:c16="http://schemas.microsoft.com/office/drawing/2014/chart" uri="{C3380CC4-5D6E-409C-BE32-E72D297353CC}">
              <c16:uniqueId val="{00000001-574E-4FD8-BF9E-5759F9067377}"/>
            </c:ext>
          </c:extLst>
        </c:ser>
        <c:dLbls>
          <c:showLegendKey val="0"/>
          <c:showVal val="0"/>
          <c:showCatName val="0"/>
          <c:showSerName val="0"/>
          <c:showPercent val="0"/>
          <c:showBubbleSize val="0"/>
        </c:dLbls>
        <c:marker val="1"/>
        <c:smooth val="0"/>
        <c:axId val="380149936"/>
        <c:axId val="380151896"/>
      </c:lineChart>
      <c:catAx>
        <c:axId val="380149936"/>
        <c:scaling>
          <c:orientation val="minMax"/>
        </c:scaling>
        <c:delete val="0"/>
        <c:axPos val="b"/>
        <c:numFmt formatCode="General" sourceLinked="1"/>
        <c:majorTickMark val="out"/>
        <c:minorTickMark val="none"/>
        <c:tickLblPos val="nextTo"/>
        <c:txPr>
          <a:bodyPr rot="-1380000"/>
          <a:lstStyle/>
          <a:p>
            <a:pPr>
              <a:defRPr/>
            </a:pPr>
            <a:endParaRPr lang="sk-SK"/>
          </a:p>
        </c:txPr>
        <c:crossAx val="380151896"/>
        <c:crosses val="autoZero"/>
        <c:auto val="1"/>
        <c:lblAlgn val="ctr"/>
        <c:lblOffset val="100"/>
        <c:noMultiLvlLbl val="0"/>
      </c:catAx>
      <c:valAx>
        <c:axId val="380151896"/>
        <c:scaling>
          <c:orientation val="minMax"/>
          <c:min val="60000"/>
        </c:scaling>
        <c:delete val="0"/>
        <c:axPos val="l"/>
        <c:majorGridlines/>
        <c:numFmt formatCode="#,##0" sourceLinked="0"/>
        <c:majorTickMark val="out"/>
        <c:minorTickMark val="none"/>
        <c:tickLblPos val="nextTo"/>
        <c:crossAx val="380149936"/>
        <c:crosses val="autoZero"/>
        <c:crossBetween val="between"/>
      </c:valAx>
    </c:plotArea>
    <c:legend>
      <c:legendPos val="l"/>
      <c:layout>
        <c:manualLayout>
          <c:xMode val="edge"/>
          <c:yMode val="edge"/>
          <c:x val="0.13018220455527926"/>
          <c:y val="0.70846607799057626"/>
          <c:w val="0.20562324220436098"/>
          <c:h val="5.9263742675849426E-2"/>
        </c:manualLayout>
      </c:layout>
      <c:overlay val="1"/>
    </c:legend>
    <c:plotVisOnly val="1"/>
    <c:dispBlanksAs val="gap"/>
    <c:showDLblsOverMax val="0"/>
  </c:chart>
  <c:spPr>
    <a:ln>
      <a:noFill/>
    </a:ln>
  </c:spPr>
  <c:txPr>
    <a:bodyPr/>
    <a:lstStyle/>
    <a:p>
      <a:pPr>
        <a:defRPr sz="1100" baseline="0">
          <a:latin typeface="Arial Narrow" panose="020B0606020202030204" pitchFamily="34" charset="0"/>
        </a:defRPr>
      </a:pPr>
      <a:endParaRPr lang="sk-SK"/>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905014652068718E-2"/>
          <c:y val="3.6726265570394864E-2"/>
          <c:w val="0.90901387326584182"/>
          <c:h val="0.84984800407412531"/>
        </c:manualLayout>
      </c:layout>
      <c:ofPieChart>
        <c:ofPieType val="bar"/>
        <c:varyColors val="0"/>
        <c:ser>
          <c:idx val="0"/>
          <c:order val="0"/>
          <c:spPr>
            <a:solidFill>
              <a:srgbClr val="B7194B"/>
            </a:solidFill>
            <a:ln>
              <a:solidFill>
                <a:srgbClr val="B7194B"/>
              </a:solidFill>
            </a:ln>
          </c:spPr>
          <c:dPt>
            <c:idx val="0"/>
            <c:bubble3D val="0"/>
            <c:explosion val="4"/>
          </c:dPt>
          <c:dPt>
            <c:idx val="1"/>
            <c:bubble3D val="0"/>
            <c:explosion val="12"/>
          </c:dPt>
          <c:dPt>
            <c:idx val="2"/>
            <c:bubble3D val="0"/>
            <c:spPr>
              <a:pattFill prst="pct5">
                <a:fgClr>
                  <a:srgbClr val="B7194B"/>
                </a:fgClr>
                <a:bgClr>
                  <a:schemeClr val="bg1"/>
                </a:bgClr>
              </a:pattFill>
              <a:ln>
                <a:solidFill>
                  <a:srgbClr val="B7194B"/>
                </a:solidFill>
              </a:ln>
            </c:spPr>
          </c:dPt>
          <c:dPt>
            <c:idx val="3"/>
            <c:bubble3D val="0"/>
            <c:spPr>
              <a:pattFill prst="pct30">
                <a:fgClr>
                  <a:srgbClr val="B7194B"/>
                </a:fgClr>
                <a:bgClr>
                  <a:schemeClr val="bg1"/>
                </a:bgClr>
              </a:pattFill>
              <a:ln>
                <a:solidFill>
                  <a:srgbClr val="B7194B"/>
                </a:solidFill>
              </a:ln>
            </c:spPr>
          </c:dPt>
          <c:dPt>
            <c:idx val="4"/>
            <c:bubble3D val="0"/>
          </c:dPt>
          <c:dPt>
            <c:idx val="5"/>
            <c:bubble3D val="0"/>
            <c:spPr>
              <a:solidFill>
                <a:schemeClr val="bg1">
                  <a:lumMod val="65000"/>
                </a:schemeClr>
              </a:solidFill>
              <a:ln>
                <a:solidFill>
                  <a:srgbClr val="B7194B"/>
                </a:solidFill>
              </a:ln>
            </c:spPr>
          </c:dPt>
          <c:dPt>
            <c:idx val="6"/>
            <c:bubble3D val="0"/>
            <c:spPr>
              <a:pattFill prst="wdUpDiag">
                <a:fgClr>
                  <a:srgbClr val="FF9999"/>
                </a:fgClr>
                <a:bgClr>
                  <a:schemeClr val="bg1"/>
                </a:bgClr>
              </a:pattFill>
              <a:ln>
                <a:solidFill>
                  <a:srgbClr val="B7194B"/>
                </a:solidFill>
              </a:ln>
            </c:spPr>
          </c:dPt>
          <c:dPt>
            <c:idx val="7"/>
            <c:bubble3D val="0"/>
            <c:spPr>
              <a:pattFill prst="trellis">
                <a:fgClr>
                  <a:srgbClr val="FAACBF"/>
                </a:fgClr>
                <a:bgClr>
                  <a:schemeClr val="bg1"/>
                </a:bgClr>
              </a:pattFill>
              <a:ln>
                <a:solidFill>
                  <a:srgbClr val="B7194B"/>
                </a:solidFill>
              </a:ln>
            </c:spPr>
          </c:dPt>
          <c:dPt>
            <c:idx val="8"/>
            <c:bubble3D val="0"/>
            <c:spPr>
              <a:solidFill>
                <a:srgbClr val="E02C64"/>
              </a:solidFill>
              <a:ln>
                <a:solidFill>
                  <a:srgbClr val="B7194B"/>
                </a:solidFill>
              </a:ln>
            </c:spPr>
          </c:dPt>
          <c:dPt>
            <c:idx val="9"/>
            <c:bubble3D val="0"/>
            <c:spPr>
              <a:solidFill>
                <a:schemeClr val="bg1">
                  <a:lumMod val="75000"/>
                </a:schemeClr>
              </a:solidFill>
              <a:ln>
                <a:noFill/>
              </a:ln>
            </c:spPr>
          </c:dPt>
          <c:dLbls>
            <c:dLbl>
              <c:idx val="1"/>
              <c:layout>
                <c:manualLayout>
                  <c:x val="6.7811184054682068E-3"/>
                  <c:y val="-0.38440306840098026"/>
                </c:manualLayout>
              </c:layout>
              <c:numFmt formatCode="0.0%" sourceLinked="0"/>
              <c:spPr/>
              <c:txPr>
                <a:bodyPr/>
                <a:lstStyle/>
                <a:p>
                  <a:pPr>
                    <a:defRPr sz="1100"/>
                  </a:pPr>
                  <a:endParaRPr lang="sk-SK"/>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13467692622954491"/>
                      <c:h val="0.14732965009208104"/>
                    </c:manualLayout>
                  </c15:layout>
                </c:ext>
              </c:extLst>
            </c:dLbl>
            <c:dLbl>
              <c:idx val="2"/>
              <c:layout>
                <c:manualLayout>
                  <c:x val="-0.15442194725659344"/>
                  <c:y val="-4.1666666666666664E-2"/>
                </c:manualLayout>
              </c:layout>
              <c:numFmt formatCode="0.0%" sourceLinked="0"/>
              <c:spPr/>
              <c:txPr>
                <a:bodyPr/>
                <a:lstStyle/>
                <a:p>
                  <a:pPr>
                    <a:defRPr sz="1100"/>
                  </a:pPr>
                  <a:endParaRPr lang="sk-SK"/>
                </a:p>
              </c:txPr>
              <c:dLblPos val="bestFit"/>
              <c:showLegendKey val="0"/>
              <c:showVal val="0"/>
              <c:showCatName val="1"/>
              <c:showSerName val="0"/>
              <c:showPercent val="1"/>
              <c:showBubbleSize val="0"/>
              <c:separator>
</c:separator>
              <c:extLst>
                <c:ext xmlns:c15="http://schemas.microsoft.com/office/drawing/2012/chart" uri="{CE6537A1-D6FC-4f65-9D91-7224C49458BB}"/>
              </c:extLst>
            </c:dLbl>
            <c:dLbl>
              <c:idx val="3"/>
              <c:layout>
                <c:manualLayout>
                  <c:x val="-1.5429240591299065E-3"/>
                  <c:y val="-7.0928205797479771E-2"/>
                </c:manualLayout>
              </c:layout>
              <c:numFmt formatCode="0.0%" sourceLinked="0"/>
              <c:spPr/>
              <c:txPr>
                <a:bodyPr/>
                <a:lstStyle/>
                <a:p>
                  <a:pPr>
                    <a:defRPr sz="1100"/>
                  </a:pPr>
                  <a:endParaRPr lang="sk-SK"/>
                </a:p>
              </c:txPr>
              <c:dLblPos val="bestFit"/>
              <c:showLegendKey val="0"/>
              <c:showVal val="0"/>
              <c:showCatName val="1"/>
              <c:showSerName val="0"/>
              <c:showPercent val="1"/>
              <c:showBubbleSize val="0"/>
              <c:separator>
</c:separator>
              <c:extLst>
                <c:ext xmlns:c15="http://schemas.microsoft.com/office/drawing/2012/chart" uri="{CE6537A1-D6FC-4f65-9D91-7224C49458BB}"/>
              </c:extLst>
            </c:dLbl>
            <c:dLbl>
              <c:idx val="4"/>
              <c:layout>
                <c:manualLayout>
                  <c:x val="-0.16655328798185942"/>
                  <c:y val="-6.0185185185185147E-2"/>
                </c:manualLayout>
              </c:layout>
              <c:numFmt formatCode="0.0%" sourceLinked="0"/>
              <c:spPr/>
              <c:txPr>
                <a:bodyPr/>
                <a:lstStyle/>
                <a:p>
                  <a:pPr>
                    <a:defRPr sz="1100">
                      <a:solidFill>
                        <a:schemeClr val="bg1"/>
                      </a:solidFill>
                    </a:defRPr>
                  </a:pPr>
                  <a:endParaRPr lang="sk-SK"/>
                </a:p>
              </c:txPr>
              <c:dLblPos val="bestFit"/>
              <c:showLegendKey val="0"/>
              <c:showVal val="0"/>
              <c:showCatName val="1"/>
              <c:showSerName val="0"/>
              <c:showPercent val="1"/>
              <c:showBubbleSize val="0"/>
              <c:separator>
</c:separator>
              <c:extLst>
                <c:ext xmlns:c15="http://schemas.microsoft.com/office/drawing/2012/chart" uri="{CE6537A1-D6FC-4f65-9D91-7224C49458BB}"/>
              </c:extLst>
            </c:dLbl>
            <c:dLbl>
              <c:idx val="5"/>
              <c:layout>
                <c:manualLayout>
                  <c:x val="-3.0089845356776504E-3"/>
                  <c:y val="-0.13638259305984549"/>
                </c:manualLayout>
              </c:layout>
              <c:numFmt formatCode="0.0%" sourceLinked="0"/>
              <c:spPr/>
              <c:txPr>
                <a:bodyPr/>
                <a:lstStyle/>
                <a:p>
                  <a:pPr>
                    <a:defRPr sz="1100"/>
                  </a:pPr>
                  <a:endParaRPr lang="sk-SK"/>
                </a:p>
              </c:txPr>
              <c:dLblPos val="bestFit"/>
              <c:showLegendKey val="0"/>
              <c:showVal val="0"/>
              <c:showCatName val="1"/>
              <c:showSerName val="0"/>
              <c:showPercent val="1"/>
              <c:showBubbleSize val="0"/>
              <c:separator>
</c:separator>
              <c:extLst>
                <c:ext xmlns:c15="http://schemas.microsoft.com/office/drawing/2012/chart" uri="{CE6537A1-D6FC-4f65-9D91-7224C49458BB}"/>
              </c:extLst>
            </c:dLbl>
            <c:dLbl>
              <c:idx val="6"/>
              <c:layout>
                <c:manualLayout>
                  <c:x val="-0.33973056939311441"/>
                  <c:y val="-6.9103302385709314E-4"/>
                </c:manualLayout>
              </c:layout>
              <c:numFmt formatCode="0.0%" sourceLinked="0"/>
              <c:spPr/>
              <c:txPr>
                <a:bodyPr/>
                <a:lstStyle/>
                <a:p>
                  <a:pPr>
                    <a:defRPr sz="1100"/>
                  </a:pPr>
                  <a:endParaRPr lang="sk-SK"/>
                </a:p>
              </c:txPr>
              <c:dLblPos val="bestFit"/>
              <c:showLegendKey val="0"/>
              <c:showVal val="0"/>
              <c:showCatName val="1"/>
              <c:showSerName val="0"/>
              <c:showPercent val="1"/>
              <c:showBubbleSize val="0"/>
              <c:separator>
</c:separator>
              <c:extLst>
                <c:ext xmlns:c15="http://schemas.microsoft.com/office/drawing/2012/chart" uri="{CE6537A1-D6FC-4f65-9D91-7224C49458BB}"/>
              </c:extLst>
            </c:dLbl>
            <c:dLbl>
              <c:idx val="7"/>
              <c:layout>
                <c:manualLayout>
                  <c:x val="-0.15924431509164941"/>
                  <c:y val="0"/>
                </c:manualLayout>
              </c:layout>
              <c:numFmt formatCode="0.0%" sourceLinked="0"/>
              <c:spPr/>
              <c:txPr>
                <a:bodyPr/>
                <a:lstStyle/>
                <a:p>
                  <a:pPr>
                    <a:defRPr sz="1100">
                      <a:solidFill>
                        <a:sysClr val="windowText" lastClr="000000"/>
                      </a:solidFill>
                    </a:defRPr>
                  </a:pPr>
                  <a:endParaRPr lang="sk-SK"/>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15295282052789658"/>
                      <c:h val="9.9963167587476975E-2"/>
                    </c:manualLayout>
                  </c15:layout>
                </c:ext>
              </c:extLst>
            </c:dLbl>
            <c:dLbl>
              <c:idx val="8"/>
              <c:layout>
                <c:manualLayout>
                  <c:x val="-0.15849724336817073"/>
                  <c:y val="5.8348921854381459E-2"/>
                </c:manualLayout>
              </c:layout>
              <c:numFmt formatCode="0.0%" sourceLinked="0"/>
              <c:spPr/>
              <c:txPr>
                <a:bodyPr/>
                <a:lstStyle/>
                <a:p>
                  <a:pPr>
                    <a:defRPr sz="1100"/>
                  </a:pPr>
                  <a:endParaRPr lang="sk-SK"/>
                </a:p>
              </c:txPr>
              <c:dLblPos val="bestFit"/>
              <c:showLegendKey val="0"/>
              <c:showVal val="0"/>
              <c:showCatName val="1"/>
              <c:showSerName val="0"/>
              <c:showPercent val="1"/>
              <c:showBubbleSize val="0"/>
              <c:separator>
</c:separator>
              <c:extLst>
                <c:ext xmlns:c15="http://schemas.microsoft.com/office/drawing/2012/chart" uri="{CE6537A1-D6FC-4f65-9D91-7224C49458BB}"/>
              </c:extLst>
            </c:dLbl>
            <c:dLbl>
              <c:idx val="9"/>
              <c:layout>
                <c:manualLayout>
                  <c:x val="-0.19822167311249925"/>
                  <c:y val="-5.4191499543220084E-2"/>
                </c:manualLayout>
              </c:layout>
              <c:tx>
                <c:rich>
                  <a:bodyPr/>
                  <a:lstStyle/>
                  <a:p>
                    <a:pPr>
                      <a:defRPr sz="1100"/>
                    </a:pPr>
                    <a:r>
                      <a:rPr lang="en-US" sz="1100"/>
                      <a:t>Sociálne dávky 97,3%</a:t>
                    </a:r>
                  </a:p>
                </c:rich>
              </c:tx>
              <c:numFmt formatCode="0.0%" sourceLinked="0"/>
              <c:spPr/>
              <c:showLegendKey val="0"/>
              <c:showVal val="0"/>
              <c:showCatName val="0"/>
              <c:showSerName val="0"/>
              <c:showPercent val="0"/>
              <c:showBubbleSize val="0"/>
              <c:separator>
</c:separator>
              <c:extLst>
                <c:ext xmlns:c15="http://schemas.microsoft.com/office/drawing/2012/chart" uri="{CE6537A1-D6FC-4f65-9D91-7224C49458BB}">
                  <c15:layout>
                    <c:manualLayout>
                      <c:w val="0.13278006811363585"/>
                      <c:h val="0.16666666666666666"/>
                    </c:manualLayout>
                  </c15:layout>
                </c:ext>
              </c:extLst>
            </c:dLbl>
            <c:numFmt formatCode="0.0%" sourceLinked="0"/>
            <c:spPr>
              <a:noFill/>
              <a:ln>
                <a:noFill/>
              </a:ln>
              <a:effectLst/>
            </c:spPr>
            <c:txPr>
              <a:bodyPr/>
              <a:lstStyle/>
              <a:p>
                <a:pPr>
                  <a:defRPr sz="1100"/>
                </a:pPr>
                <a:endParaRPr lang="sk-SK"/>
              </a:p>
            </c:txPr>
            <c:showLegendKey val="0"/>
            <c:showVal val="0"/>
            <c:showCatName val="1"/>
            <c:showSerName val="0"/>
            <c:showPercent val="1"/>
            <c:showBubbleSize val="0"/>
            <c:separator>
</c:separator>
            <c:showLeaderLines val="1"/>
            <c:extLst>
              <c:ext xmlns:c15="http://schemas.microsoft.com/office/drawing/2012/chart" uri="{CE6537A1-D6FC-4f65-9D91-7224C49458BB}"/>
            </c:extLst>
          </c:dLbls>
          <c:cat>
            <c:strRef>
              <c:f>'K3.4.9 ESSPROS výdavky'!$S$36:$S$44</c:f>
              <c:strCache>
                <c:ptCount val="9"/>
                <c:pt idx="0">
                  <c:v>Iné výdavky</c:v>
                </c:pt>
                <c:pt idx="1">
                  <c:v>Administratívne výdavky</c:v>
                </c:pt>
                <c:pt idx="2">
                  <c:v>Choroba, zdravotná starostlivosť</c:v>
                </c:pt>
                <c:pt idx="3">
                  <c:v>Zdravotné postihnutie</c:v>
                </c:pt>
                <c:pt idx="4">
                  <c:v>Staroba</c:v>
                </c:pt>
                <c:pt idx="5">
                  <c:v>Sociálne vylúčenie a bývanie</c:v>
                </c:pt>
                <c:pt idx="6">
                  <c:v>Pozostalí</c:v>
                </c:pt>
                <c:pt idx="7">
                  <c:v>Rodina, deti</c:v>
                </c:pt>
                <c:pt idx="8">
                  <c:v>Nezamestnanosť</c:v>
                </c:pt>
              </c:strCache>
            </c:strRef>
          </c:cat>
          <c:val>
            <c:numRef>
              <c:f>'K3.4.9 ESSPROS výdavky'!$T$36:$T$44</c:f>
              <c:numCache>
                <c:formatCode>0.0%</c:formatCode>
                <c:ptCount val="9"/>
                <c:pt idx="0">
                  <c:v>2E-3</c:v>
                </c:pt>
                <c:pt idx="1">
                  <c:v>2.5999999999999999E-2</c:v>
                </c:pt>
                <c:pt idx="2">
                  <c:v>0.308</c:v>
                </c:pt>
                <c:pt idx="3">
                  <c:v>8.5999999999999993E-2</c:v>
                </c:pt>
                <c:pt idx="4">
                  <c:v>0.39800000000000002</c:v>
                </c:pt>
                <c:pt idx="5">
                  <c:v>1.7000000000000001E-2</c:v>
                </c:pt>
                <c:pt idx="6">
                  <c:v>4.7E-2</c:v>
                </c:pt>
                <c:pt idx="7">
                  <c:v>8.7999999999999995E-2</c:v>
                </c:pt>
                <c:pt idx="8">
                  <c:v>2.8000000000000001E-2</c:v>
                </c:pt>
              </c:numCache>
            </c:numRef>
          </c:val>
        </c:ser>
        <c:dLbls>
          <c:showLegendKey val="0"/>
          <c:showVal val="0"/>
          <c:showCatName val="0"/>
          <c:showSerName val="0"/>
          <c:showPercent val="0"/>
          <c:showBubbleSize val="0"/>
          <c:showLeaderLines val="1"/>
        </c:dLbls>
        <c:gapWidth val="157"/>
        <c:splitType val="pos"/>
        <c:splitPos val="7"/>
        <c:secondPieSize val="98"/>
        <c:serLines/>
      </c:ofPieChart>
      <c:spPr>
        <a:noFill/>
        <a:ln w="25400">
          <a:noFill/>
        </a:ln>
      </c:spPr>
    </c:plotArea>
    <c:plotVisOnly val="1"/>
    <c:dispBlanksAs val="zero"/>
    <c:showDLblsOverMax val="0"/>
  </c:chart>
  <c:spPr>
    <a:ln>
      <a:noFill/>
    </a:ln>
  </c:spPr>
  <c:txPr>
    <a:bodyPr/>
    <a:lstStyle/>
    <a:p>
      <a:pPr>
        <a:defRPr sz="1050" b="0" i="0" u="none" strike="noStrike" baseline="0">
          <a:solidFill>
            <a:srgbClr val="000000"/>
          </a:solidFill>
          <a:latin typeface="Arial Narrow" panose="020B0606020202030204" pitchFamily="34" charset="0"/>
          <a:ea typeface="Times New Roman"/>
          <a:cs typeface="Times New Roman"/>
        </a:defRPr>
      </a:pPr>
      <a:endParaRPr lang="sk-SK"/>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77515122865159E-2"/>
          <c:y val="3.2935550713137994E-2"/>
          <c:w val="0.91237876040999399"/>
          <c:h val="0.66485240464345874"/>
        </c:manualLayout>
      </c:layout>
      <c:barChart>
        <c:barDir val="col"/>
        <c:grouping val="percentStacked"/>
        <c:varyColors val="0"/>
        <c:ser>
          <c:idx val="0"/>
          <c:order val="0"/>
          <c:tx>
            <c:strRef>
              <c:f>'K3.4.9 ESSPROS výdavky'!$T$58</c:f>
              <c:strCache>
                <c:ptCount val="1"/>
                <c:pt idx="0">
                  <c:v>Choroba/Zdravotná starostlivosť</c:v>
                </c:pt>
              </c:strCache>
            </c:strRef>
          </c:tx>
          <c:spPr>
            <a:solidFill>
              <a:srgbClr val="B7194B"/>
            </a:solidFill>
            <a:ln>
              <a:solidFill>
                <a:srgbClr val="B7194B"/>
              </a:solidFill>
            </a:ln>
          </c:spPr>
          <c:invertIfNegative val="0"/>
          <c:cat>
            <c:strRef>
              <c:f>'K3.4.9 ESSPROS výdavky'!$S$59:$S$87</c:f>
              <c:strCache>
                <c:ptCount val="29"/>
                <c:pt idx="0">
                  <c:v>EU28</c:v>
                </c:pt>
                <c:pt idx="1">
                  <c:v>BE</c:v>
                </c:pt>
                <c:pt idx="2">
                  <c:v>BG</c:v>
                </c:pt>
                <c:pt idx="3">
                  <c:v>CZ</c:v>
                </c:pt>
                <c:pt idx="4">
                  <c:v>DK</c:v>
                </c:pt>
                <c:pt idx="5">
                  <c:v>DE</c:v>
                </c:pt>
                <c:pt idx="6">
                  <c:v>EE</c:v>
                </c:pt>
                <c:pt idx="7">
                  <c:v>IE</c:v>
                </c:pt>
                <c:pt idx="8">
                  <c:v>GR</c:v>
                </c:pt>
                <c:pt idx="9">
                  <c:v>ES</c:v>
                </c:pt>
                <c:pt idx="10">
                  <c:v>FR</c:v>
                </c:pt>
                <c:pt idx="11">
                  <c:v>HR</c:v>
                </c:pt>
                <c:pt idx="12">
                  <c:v>IT</c:v>
                </c:pt>
                <c:pt idx="13">
                  <c:v>CY</c:v>
                </c:pt>
                <c:pt idx="14">
                  <c:v>LV</c:v>
                </c:pt>
                <c:pt idx="15">
                  <c:v>LT</c:v>
                </c:pt>
                <c:pt idx="16">
                  <c:v>LU</c:v>
                </c:pt>
                <c:pt idx="17">
                  <c:v>HU</c:v>
                </c:pt>
                <c:pt idx="18">
                  <c:v>MT</c:v>
                </c:pt>
                <c:pt idx="19">
                  <c:v>NL</c:v>
                </c:pt>
                <c:pt idx="20">
                  <c:v>AT</c:v>
                </c:pt>
                <c:pt idx="21">
                  <c:v>PL</c:v>
                </c:pt>
                <c:pt idx="22">
                  <c:v>PT</c:v>
                </c:pt>
                <c:pt idx="23">
                  <c:v>RO</c:v>
                </c:pt>
                <c:pt idx="24">
                  <c:v>SI</c:v>
                </c:pt>
                <c:pt idx="25">
                  <c:v>SK</c:v>
                </c:pt>
                <c:pt idx="26">
                  <c:v>FI</c:v>
                </c:pt>
                <c:pt idx="27">
                  <c:v>SE</c:v>
                </c:pt>
                <c:pt idx="28">
                  <c:v>UK</c:v>
                </c:pt>
              </c:strCache>
            </c:strRef>
          </c:cat>
          <c:val>
            <c:numRef>
              <c:f>'K3.4.9 ESSPROS výdavky'!$T$59:$T$87</c:f>
              <c:numCache>
                <c:formatCode>General</c:formatCode>
                <c:ptCount val="29"/>
                <c:pt idx="0">
                  <c:v>29.6</c:v>
                </c:pt>
                <c:pt idx="1">
                  <c:v>26.9</c:v>
                </c:pt>
                <c:pt idx="2">
                  <c:v>28.2</c:v>
                </c:pt>
                <c:pt idx="3">
                  <c:v>32.700000000000003</c:v>
                </c:pt>
                <c:pt idx="4">
                  <c:v>21.5</c:v>
                </c:pt>
                <c:pt idx="5">
                  <c:v>35</c:v>
                </c:pt>
                <c:pt idx="6">
                  <c:v>29.9</c:v>
                </c:pt>
                <c:pt idx="7">
                  <c:v>38.9</c:v>
                </c:pt>
                <c:pt idx="8">
                  <c:v>20.3</c:v>
                </c:pt>
                <c:pt idx="9">
                  <c:v>26.7</c:v>
                </c:pt>
                <c:pt idx="10">
                  <c:v>28.7</c:v>
                </c:pt>
                <c:pt idx="11">
                  <c:v>33.700000000000003</c:v>
                </c:pt>
                <c:pt idx="12">
                  <c:v>23.1</c:v>
                </c:pt>
                <c:pt idx="13">
                  <c:v>18.3</c:v>
                </c:pt>
                <c:pt idx="14">
                  <c:v>25.4</c:v>
                </c:pt>
                <c:pt idx="15">
                  <c:v>31.3</c:v>
                </c:pt>
                <c:pt idx="16">
                  <c:v>24.9</c:v>
                </c:pt>
                <c:pt idx="17">
                  <c:v>27.7</c:v>
                </c:pt>
                <c:pt idx="18">
                  <c:v>34.299999999999997</c:v>
                </c:pt>
                <c:pt idx="19">
                  <c:v>33.700000000000003</c:v>
                </c:pt>
                <c:pt idx="20">
                  <c:v>25.8</c:v>
                </c:pt>
                <c:pt idx="21">
                  <c:v>22.8</c:v>
                </c:pt>
                <c:pt idx="22">
                  <c:v>25.5</c:v>
                </c:pt>
                <c:pt idx="23">
                  <c:v>28</c:v>
                </c:pt>
                <c:pt idx="24">
                  <c:v>34</c:v>
                </c:pt>
                <c:pt idx="25">
                  <c:v>31.7</c:v>
                </c:pt>
                <c:pt idx="26">
                  <c:v>22.5</c:v>
                </c:pt>
                <c:pt idx="27">
                  <c:v>26.1</c:v>
                </c:pt>
                <c:pt idx="28">
                  <c:v>32.6</c:v>
                </c:pt>
              </c:numCache>
            </c:numRef>
          </c:val>
        </c:ser>
        <c:ser>
          <c:idx val="1"/>
          <c:order val="1"/>
          <c:tx>
            <c:strRef>
              <c:f>'K3.4.9 ESSPROS výdavky'!$U$58</c:f>
              <c:strCache>
                <c:ptCount val="1"/>
                <c:pt idx="0">
                  <c:v>Zdravotné postihnutie</c:v>
                </c:pt>
              </c:strCache>
            </c:strRef>
          </c:tx>
          <c:spPr>
            <a:pattFill prst="zigZag">
              <a:fgClr>
                <a:schemeClr val="bg1">
                  <a:lumMod val="75000"/>
                </a:schemeClr>
              </a:fgClr>
              <a:bgClr>
                <a:schemeClr val="bg1"/>
              </a:bgClr>
            </a:pattFill>
            <a:ln>
              <a:solidFill>
                <a:schemeClr val="bg1">
                  <a:lumMod val="50000"/>
                </a:schemeClr>
              </a:solidFill>
            </a:ln>
          </c:spPr>
          <c:invertIfNegative val="0"/>
          <c:cat>
            <c:strRef>
              <c:f>'K3.4.9 ESSPROS výdavky'!$S$59:$S$87</c:f>
              <c:strCache>
                <c:ptCount val="29"/>
                <c:pt idx="0">
                  <c:v>EU28</c:v>
                </c:pt>
                <c:pt idx="1">
                  <c:v>BE</c:v>
                </c:pt>
                <c:pt idx="2">
                  <c:v>BG</c:v>
                </c:pt>
                <c:pt idx="3">
                  <c:v>CZ</c:v>
                </c:pt>
                <c:pt idx="4">
                  <c:v>DK</c:v>
                </c:pt>
                <c:pt idx="5">
                  <c:v>DE</c:v>
                </c:pt>
                <c:pt idx="6">
                  <c:v>EE</c:v>
                </c:pt>
                <c:pt idx="7">
                  <c:v>IE</c:v>
                </c:pt>
                <c:pt idx="8">
                  <c:v>GR</c:v>
                </c:pt>
                <c:pt idx="9">
                  <c:v>ES</c:v>
                </c:pt>
                <c:pt idx="10">
                  <c:v>FR</c:v>
                </c:pt>
                <c:pt idx="11">
                  <c:v>HR</c:v>
                </c:pt>
                <c:pt idx="12">
                  <c:v>IT</c:v>
                </c:pt>
                <c:pt idx="13">
                  <c:v>CY</c:v>
                </c:pt>
                <c:pt idx="14">
                  <c:v>LV</c:v>
                </c:pt>
                <c:pt idx="15">
                  <c:v>LT</c:v>
                </c:pt>
                <c:pt idx="16">
                  <c:v>LU</c:v>
                </c:pt>
                <c:pt idx="17">
                  <c:v>HU</c:v>
                </c:pt>
                <c:pt idx="18">
                  <c:v>MT</c:v>
                </c:pt>
                <c:pt idx="19">
                  <c:v>NL</c:v>
                </c:pt>
                <c:pt idx="20">
                  <c:v>AT</c:v>
                </c:pt>
                <c:pt idx="21">
                  <c:v>PL</c:v>
                </c:pt>
                <c:pt idx="22">
                  <c:v>PT</c:v>
                </c:pt>
                <c:pt idx="23">
                  <c:v>RO</c:v>
                </c:pt>
                <c:pt idx="24">
                  <c:v>SI</c:v>
                </c:pt>
                <c:pt idx="25">
                  <c:v>SK</c:v>
                </c:pt>
                <c:pt idx="26">
                  <c:v>FI</c:v>
                </c:pt>
                <c:pt idx="27">
                  <c:v>SE</c:v>
                </c:pt>
                <c:pt idx="28">
                  <c:v>UK</c:v>
                </c:pt>
              </c:strCache>
            </c:strRef>
          </c:cat>
          <c:val>
            <c:numRef>
              <c:f>'K3.4.9 ESSPROS výdavky'!$U$59:$U$87</c:f>
              <c:numCache>
                <c:formatCode>General</c:formatCode>
                <c:ptCount val="29"/>
                <c:pt idx="0">
                  <c:v>7.6</c:v>
                </c:pt>
                <c:pt idx="1">
                  <c:v>8.6999999999999993</c:v>
                </c:pt>
                <c:pt idx="2">
                  <c:v>7.5</c:v>
                </c:pt>
                <c:pt idx="3">
                  <c:v>6.4</c:v>
                </c:pt>
                <c:pt idx="4">
                  <c:v>16.399999999999999</c:v>
                </c:pt>
                <c:pt idx="5">
                  <c:v>8.5</c:v>
                </c:pt>
                <c:pt idx="6">
                  <c:v>11.6</c:v>
                </c:pt>
                <c:pt idx="7">
                  <c:v>5.5</c:v>
                </c:pt>
                <c:pt idx="8">
                  <c:v>5.9</c:v>
                </c:pt>
                <c:pt idx="9">
                  <c:v>7.2</c:v>
                </c:pt>
                <c:pt idx="10">
                  <c:v>6.5</c:v>
                </c:pt>
                <c:pt idx="11">
                  <c:v>10.7</c:v>
                </c:pt>
                <c:pt idx="12">
                  <c:v>5.8</c:v>
                </c:pt>
                <c:pt idx="13">
                  <c:v>4.4000000000000004</c:v>
                </c:pt>
                <c:pt idx="14">
                  <c:v>9.1</c:v>
                </c:pt>
                <c:pt idx="15">
                  <c:v>9.3000000000000007</c:v>
                </c:pt>
                <c:pt idx="16">
                  <c:v>10.8</c:v>
                </c:pt>
                <c:pt idx="17">
                  <c:v>6</c:v>
                </c:pt>
                <c:pt idx="18">
                  <c:v>3.5</c:v>
                </c:pt>
                <c:pt idx="19">
                  <c:v>9.1999999999999993</c:v>
                </c:pt>
                <c:pt idx="20">
                  <c:v>6.2</c:v>
                </c:pt>
                <c:pt idx="21">
                  <c:v>7.3</c:v>
                </c:pt>
                <c:pt idx="22">
                  <c:v>7.1</c:v>
                </c:pt>
                <c:pt idx="23">
                  <c:v>6.5</c:v>
                </c:pt>
                <c:pt idx="24">
                  <c:v>4.8</c:v>
                </c:pt>
                <c:pt idx="25">
                  <c:v>8.8000000000000007</c:v>
                </c:pt>
                <c:pt idx="26">
                  <c:v>9.6</c:v>
                </c:pt>
                <c:pt idx="27">
                  <c:v>10.9</c:v>
                </c:pt>
                <c:pt idx="28">
                  <c:v>6.7</c:v>
                </c:pt>
              </c:numCache>
            </c:numRef>
          </c:val>
        </c:ser>
        <c:ser>
          <c:idx val="2"/>
          <c:order val="2"/>
          <c:tx>
            <c:strRef>
              <c:f>'K3.4.9 ESSPROS výdavky'!$V$58</c:f>
              <c:strCache>
                <c:ptCount val="1"/>
                <c:pt idx="0">
                  <c:v>Staroba</c:v>
                </c:pt>
              </c:strCache>
            </c:strRef>
          </c:tx>
          <c:spPr>
            <a:solidFill>
              <a:srgbClr val="E02C64"/>
            </a:solidFill>
            <a:ln>
              <a:solidFill>
                <a:srgbClr val="B7194B"/>
              </a:solidFill>
            </a:ln>
          </c:spPr>
          <c:invertIfNegative val="0"/>
          <c:cat>
            <c:strRef>
              <c:f>'K3.4.9 ESSPROS výdavky'!$S$59:$S$87</c:f>
              <c:strCache>
                <c:ptCount val="29"/>
                <c:pt idx="0">
                  <c:v>EU28</c:v>
                </c:pt>
                <c:pt idx="1">
                  <c:v>BE</c:v>
                </c:pt>
                <c:pt idx="2">
                  <c:v>BG</c:v>
                </c:pt>
                <c:pt idx="3">
                  <c:v>CZ</c:v>
                </c:pt>
                <c:pt idx="4">
                  <c:v>DK</c:v>
                </c:pt>
                <c:pt idx="5">
                  <c:v>DE</c:v>
                </c:pt>
                <c:pt idx="6">
                  <c:v>EE</c:v>
                </c:pt>
                <c:pt idx="7">
                  <c:v>IE</c:v>
                </c:pt>
                <c:pt idx="8">
                  <c:v>GR</c:v>
                </c:pt>
                <c:pt idx="9">
                  <c:v>ES</c:v>
                </c:pt>
                <c:pt idx="10">
                  <c:v>FR</c:v>
                </c:pt>
                <c:pt idx="11">
                  <c:v>HR</c:v>
                </c:pt>
                <c:pt idx="12">
                  <c:v>IT</c:v>
                </c:pt>
                <c:pt idx="13">
                  <c:v>CY</c:v>
                </c:pt>
                <c:pt idx="14">
                  <c:v>LV</c:v>
                </c:pt>
                <c:pt idx="15">
                  <c:v>LT</c:v>
                </c:pt>
                <c:pt idx="16">
                  <c:v>LU</c:v>
                </c:pt>
                <c:pt idx="17">
                  <c:v>HU</c:v>
                </c:pt>
                <c:pt idx="18">
                  <c:v>MT</c:v>
                </c:pt>
                <c:pt idx="19">
                  <c:v>NL</c:v>
                </c:pt>
                <c:pt idx="20">
                  <c:v>AT</c:v>
                </c:pt>
                <c:pt idx="21">
                  <c:v>PL</c:v>
                </c:pt>
                <c:pt idx="22">
                  <c:v>PT</c:v>
                </c:pt>
                <c:pt idx="23">
                  <c:v>RO</c:v>
                </c:pt>
                <c:pt idx="24">
                  <c:v>SI</c:v>
                </c:pt>
                <c:pt idx="25">
                  <c:v>SK</c:v>
                </c:pt>
                <c:pt idx="26">
                  <c:v>FI</c:v>
                </c:pt>
                <c:pt idx="27">
                  <c:v>SE</c:v>
                </c:pt>
                <c:pt idx="28">
                  <c:v>UK</c:v>
                </c:pt>
              </c:strCache>
            </c:strRef>
          </c:cat>
          <c:val>
            <c:numRef>
              <c:f>'K3.4.9 ESSPROS výdavky'!$V$59:$V$87</c:f>
              <c:numCache>
                <c:formatCode>General</c:formatCode>
                <c:ptCount val="29"/>
                <c:pt idx="0">
                  <c:v>40.5</c:v>
                </c:pt>
                <c:pt idx="1">
                  <c:v>40.06</c:v>
                </c:pt>
                <c:pt idx="2">
                  <c:v>43.9</c:v>
                </c:pt>
                <c:pt idx="3">
                  <c:v>43.98</c:v>
                </c:pt>
                <c:pt idx="4">
                  <c:v>38.340000000000003</c:v>
                </c:pt>
                <c:pt idx="5">
                  <c:v>32.25</c:v>
                </c:pt>
                <c:pt idx="6">
                  <c:v>41.39</c:v>
                </c:pt>
                <c:pt idx="7">
                  <c:v>31.76</c:v>
                </c:pt>
                <c:pt idx="8">
                  <c:v>53.19</c:v>
                </c:pt>
                <c:pt idx="9">
                  <c:v>41.76</c:v>
                </c:pt>
                <c:pt idx="10">
                  <c:v>40.159999999999997</c:v>
                </c:pt>
                <c:pt idx="11">
                  <c:v>34.56</c:v>
                </c:pt>
                <c:pt idx="12">
                  <c:v>48.76</c:v>
                </c:pt>
                <c:pt idx="13">
                  <c:v>48.49</c:v>
                </c:pt>
                <c:pt idx="14">
                  <c:v>47.65</c:v>
                </c:pt>
                <c:pt idx="15">
                  <c:v>42.58</c:v>
                </c:pt>
                <c:pt idx="16">
                  <c:v>32.020000000000003</c:v>
                </c:pt>
                <c:pt idx="17">
                  <c:v>44.42</c:v>
                </c:pt>
                <c:pt idx="18">
                  <c:v>44.26</c:v>
                </c:pt>
                <c:pt idx="19">
                  <c:v>38.28</c:v>
                </c:pt>
                <c:pt idx="20">
                  <c:v>44.36</c:v>
                </c:pt>
                <c:pt idx="21">
                  <c:v>45.19</c:v>
                </c:pt>
                <c:pt idx="22">
                  <c:v>50.71</c:v>
                </c:pt>
                <c:pt idx="23">
                  <c:v>51.77</c:v>
                </c:pt>
                <c:pt idx="24">
                  <c:v>41.47</c:v>
                </c:pt>
                <c:pt idx="25">
                  <c:v>40.909999999999997</c:v>
                </c:pt>
                <c:pt idx="26">
                  <c:v>42.42</c:v>
                </c:pt>
                <c:pt idx="27">
                  <c:v>43.17</c:v>
                </c:pt>
                <c:pt idx="28">
                  <c:v>43.08</c:v>
                </c:pt>
              </c:numCache>
            </c:numRef>
          </c:val>
        </c:ser>
        <c:ser>
          <c:idx val="3"/>
          <c:order val="3"/>
          <c:tx>
            <c:strRef>
              <c:f>'K3.4.9 ESSPROS výdavky'!$W$58</c:f>
              <c:strCache>
                <c:ptCount val="1"/>
                <c:pt idx="0">
                  <c:v>Pozostalí</c:v>
                </c:pt>
              </c:strCache>
            </c:strRef>
          </c:tx>
          <c:spPr>
            <a:pattFill prst="pct10">
              <a:fgClr>
                <a:srgbClr val="FAACBF"/>
              </a:fgClr>
              <a:bgClr>
                <a:schemeClr val="bg1"/>
              </a:bgClr>
            </a:pattFill>
            <a:ln>
              <a:solidFill>
                <a:srgbClr val="FAACBF"/>
              </a:solidFill>
            </a:ln>
          </c:spPr>
          <c:invertIfNegative val="0"/>
          <c:cat>
            <c:strRef>
              <c:f>'K3.4.9 ESSPROS výdavky'!$S$59:$S$87</c:f>
              <c:strCache>
                <c:ptCount val="29"/>
                <c:pt idx="0">
                  <c:v>EU28</c:v>
                </c:pt>
                <c:pt idx="1">
                  <c:v>BE</c:v>
                </c:pt>
                <c:pt idx="2">
                  <c:v>BG</c:v>
                </c:pt>
                <c:pt idx="3">
                  <c:v>CZ</c:v>
                </c:pt>
                <c:pt idx="4">
                  <c:v>DK</c:v>
                </c:pt>
                <c:pt idx="5">
                  <c:v>DE</c:v>
                </c:pt>
                <c:pt idx="6">
                  <c:v>EE</c:v>
                </c:pt>
                <c:pt idx="7">
                  <c:v>IE</c:v>
                </c:pt>
                <c:pt idx="8">
                  <c:v>GR</c:v>
                </c:pt>
                <c:pt idx="9">
                  <c:v>ES</c:v>
                </c:pt>
                <c:pt idx="10">
                  <c:v>FR</c:v>
                </c:pt>
                <c:pt idx="11">
                  <c:v>HR</c:v>
                </c:pt>
                <c:pt idx="12">
                  <c:v>IT</c:v>
                </c:pt>
                <c:pt idx="13">
                  <c:v>CY</c:v>
                </c:pt>
                <c:pt idx="14">
                  <c:v>LV</c:v>
                </c:pt>
                <c:pt idx="15">
                  <c:v>LT</c:v>
                </c:pt>
                <c:pt idx="16">
                  <c:v>LU</c:v>
                </c:pt>
                <c:pt idx="17">
                  <c:v>HU</c:v>
                </c:pt>
                <c:pt idx="18">
                  <c:v>MT</c:v>
                </c:pt>
                <c:pt idx="19">
                  <c:v>NL</c:v>
                </c:pt>
                <c:pt idx="20">
                  <c:v>AT</c:v>
                </c:pt>
                <c:pt idx="21">
                  <c:v>PL</c:v>
                </c:pt>
                <c:pt idx="22">
                  <c:v>PT</c:v>
                </c:pt>
                <c:pt idx="23">
                  <c:v>RO</c:v>
                </c:pt>
                <c:pt idx="24">
                  <c:v>SI</c:v>
                </c:pt>
                <c:pt idx="25">
                  <c:v>SK</c:v>
                </c:pt>
                <c:pt idx="26">
                  <c:v>FI</c:v>
                </c:pt>
                <c:pt idx="27">
                  <c:v>SE</c:v>
                </c:pt>
                <c:pt idx="28">
                  <c:v>UK</c:v>
                </c:pt>
              </c:strCache>
            </c:strRef>
          </c:cat>
          <c:val>
            <c:numRef>
              <c:f>'K3.4.9 ESSPROS výdavky'!$W$59:$W$87</c:f>
              <c:numCache>
                <c:formatCode>General</c:formatCode>
                <c:ptCount val="29"/>
                <c:pt idx="0">
                  <c:v>5.3</c:v>
                </c:pt>
                <c:pt idx="1">
                  <c:v>6.48</c:v>
                </c:pt>
                <c:pt idx="2">
                  <c:v>5.43</c:v>
                </c:pt>
                <c:pt idx="3">
                  <c:v>3.24</c:v>
                </c:pt>
                <c:pt idx="4">
                  <c:v>0.73</c:v>
                </c:pt>
                <c:pt idx="5">
                  <c:v>6.36</c:v>
                </c:pt>
                <c:pt idx="6">
                  <c:v>0.33</c:v>
                </c:pt>
                <c:pt idx="7">
                  <c:v>2.39</c:v>
                </c:pt>
                <c:pt idx="8">
                  <c:v>9.6300000000000008</c:v>
                </c:pt>
                <c:pt idx="9">
                  <c:v>9.8699999999999992</c:v>
                </c:pt>
                <c:pt idx="10">
                  <c:v>5.32</c:v>
                </c:pt>
                <c:pt idx="11">
                  <c:v>8.9</c:v>
                </c:pt>
                <c:pt idx="12">
                  <c:v>9.0500000000000007</c:v>
                </c:pt>
                <c:pt idx="13">
                  <c:v>7.37</c:v>
                </c:pt>
                <c:pt idx="14">
                  <c:v>1.26</c:v>
                </c:pt>
                <c:pt idx="15">
                  <c:v>2.61</c:v>
                </c:pt>
                <c:pt idx="16">
                  <c:v>7.6</c:v>
                </c:pt>
                <c:pt idx="17">
                  <c:v>5.31</c:v>
                </c:pt>
                <c:pt idx="18">
                  <c:v>8.31</c:v>
                </c:pt>
                <c:pt idx="19">
                  <c:v>3.78</c:v>
                </c:pt>
                <c:pt idx="20">
                  <c:v>5.75</c:v>
                </c:pt>
                <c:pt idx="21">
                  <c:v>8.9499999999999993</c:v>
                </c:pt>
                <c:pt idx="22">
                  <c:v>7.6</c:v>
                </c:pt>
                <c:pt idx="23">
                  <c:v>4.51</c:v>
                </c:pt>
                <c:pt idx="24">
                  <c:v>5.9</c:v>
                </c:pt>
                <c:pt idx="25">
                  <c:v>4.88</c:v>
                </c:pt>
                <c:pt idx="26">
                  <c:v>2.7</c:v>
                </c:pt>
                <c:pt idx="27">
                  <c:v>1.02</c:v>
                </c:pt>
                <c:pt idx="28">
                  <c:v>0.28000000000000003</c:v>
                </c:pt>
              </c:numCache>
            </c:numRef>
          </c:val>
        </c:ser>
        <c:ser>
          <c:idx val="4"/>
          <c:order val="4"/>
          <c:tx>
            <c:strRef>
              <c:f>'K3.4.9 ESSPROS výdavky'!$X$58</c:f>
              <c:strCache>
                <c:ptCount val="1"/>
                <c:pt idx="0">
                  <c:v>Rodina/deti</c:v>
                </c:pt>
              </c:strCache>
            </c:strRef>
          </c:tx>
          <c:spPr>
            <a:solidFill>
              <a:srgbClr val="FFD5D5"/>
            </a:solidFill>
            <a:ln>
              <a:solidFill>
                <a:srgbClr val="FF9999"/>
              </a:solidFill>
            </a:ln>
          </c:spPr>
          <c:invertIfNegative val="0"/>
          <c:cat>
            <c:strRef>
              <c:f>'K3.4.9 ESSPROS výdavky'!$S$59:$S$87</c:f>
              <c:strCache>
                <c:ptCount val="29"/>
                <c:pt idx="0">
                  <c:v>EU28</c:v>
                </c:pt>
                <c:pt idx="1">
                  <c:v>BE</c:v>
                </c:pt>
                <c:pt idx="2">
                  <c:v>BG</c:v>
                </c:pt>
                <c:pt idx="3">
                  <c:v>CZ</c:v>
                </c:pt>
                <c:pt idx="4">
                  <c:v>DK</c:v>
                </c:pt>
                <c:pt idx="5">
                  <c:v>DE</c:v>
                </c:pt>
                <c:pt idx="6">
                  <c:v>EE</c:v>
                </c:pt>
                <c:pt idx="7">
                  <c:v>IE</c:v>
                </c:pt>
                <c:pt idx="8">
                  <c:v>GR</c:v>
                </c:pt>
                <c:pt idx="9">
                  <c:v>ES</c:v>
                </c:pt>
                <c:pt idx="10">
                  <c:v>FR</c:v>
                </c:pt>
                <c:pt idx="11">
                  <c:v>HR</c:v>
                </c:pt>
                <c:pt idx="12">
                  <c:v>IT</c:v>
                </c:pt>
                <c:pt idx="13">
                  <c:v>CY</c:v>
                </c:pt>
                <c:pt idx="14">
                  <c:v>LV</c:v>
                </c:pt>
                <c:pt idx="15">
                  <c:v>LT</c:v>
                </c:pt>
                <c:pt idx="16">
                  <c:v>LU</c:v>
                </c:pt>
                <c:pt idx="17">
                  <c:v>HU</c:v>
                </c:pt>
                <c:pt idx="18">
                  <c:v>MT</c:v>
                </c:pt>
                <c:pt idx="19">
                  <c:v>NL</c:v>
                </c:pt>
                <c:pt idx="20">
                  <c:v>AT</c:v>
                </c:pt>
                <c:pt idx="21">
                  <c:v>PL</c:v>
                </c:pt>
                <c:pt idx="22">
                  <c:v>PT</c:v>
                </c:pt>
                <c:pt idx="23">
                  <c:v>RO</c:v>
                </c:pt>
                <c:pt idx="24">
                  <c:v>SI</c:v>
                </c:pt>
                <c:pt idx="25">
                  <c:v>SK</c:v>
                </c:pt>
                <c:pt idx="26">
                  <c:v>FI</c:v>
                </c:pt>
                <c:pt idx="27">
                  <c:v>SE</c:v>
                </c:pt>
                <c:pt idx="28">
                  <c:v>UK</c:v>
                </c:pt>
              </c:strCache>
            </c:strRef>
          </c:cat>
          <c:val>
            <c:numRef>
              <c:f>'K3.4.9 ESSPROS výdavky'!$X$59:$X$87</c:f>
              <c:numCache>
                <c:formatCode>General</c:formatCode>
                <c:ptCount val="29"/>
                <c:pt idx="0">
                  <c:v>8.6999999999999993</c:v>
                </c:pt>
                <c:pt idx="1">
                  <c:v>7.6</c:v>
                </c:pt>
                <c:pt idx="2">
                  <c:v>10.7</c:v>
                </c:pt>
                <c:pt idx="3">
                  <c:v>8.8000000000000007</c:v>
                </c:pt>
                <c:pt idx="4">
                  <c:v>11.2</c:v>
                </c:pt>
                <c:pt idx="5">
                  <c:v>11.5</c:v>
                </c:pt>
                <c:pt idx="6">
                  <c:v>13.1</c:v>
                </c:pt>
                <c:pt idx="7">
                  <c:v>8.5</c:v>
                </c:pt>
                <c:pt idx="8">
                  <c:v>5.7</c:v>
                </c:pt>
                <c:pt idx="9">
                  <c:v>5.4</c:v>
                </c:pt>
                <c:pt idx="10">
                  <c:v>7.6</c:v>
                </c:pt>
                <c:pt idx="11">
                  <c:v>8.6</c:v>
                </c:pt>
                <c:pt idx="12">
                  <c:v>6.3</c:v>
                </c:pt>
                <c:pt idx="13">
                  <c:v>6.7</c:v>
                </c:pt>
                <c:pt idx="14">
                  <c:v>11</c:v>
                </c:pt>
                <c:pt idx="15">
                  <c:v>8.3000000000000007</c:v>
                </c:pt>
                <c:pt idx="16">
                  <c:v>15.3</c:v>
                </c:pt>
                <c:pt idx="17">
                  <c:v>12.1</c:v>
                </c:pt>
                <c:pt idx="18">
                  <c:v>5.5</c:v>
                </c:pt>
                <c:pt idx="19">
                  <c:v>4.2</c:v>
                </c:pt>
                <c:pt idx="20">
                  <c:v>9.5</c:v>
                </c:pt>
                <c:pt idx="21">
                  <c:v>13.4</c:v>
                </c:pt>
                <c:pt idx="22">
                  <c:v>4.9000000000000004</c:v>
                </c:pt>
                <c:pt idx="23">
                  <c:v>7.7</c:v>
                </c:pt>
                <c:pt idx="24">
                  <c:v>8.3000000000000007</c:v>
                </c:pt>
                <c:pt idx="25">
                  <c:v>9.1</c:v>
                </c:pt>
                <c:pt idx="26">
                  <c:v>9.8000000000000007</c:v>
                </c:pt>
                <c:pt idx="27">
                  <c:v>10.199999999999999</c:v>
                </c:pt>
                <c:pt idx="28">
                  <c:v>9.4</c:v>
                </c:pt>
              </c:numCache>
            </c:numRef>
          </c:val>
        </c:ser>
        <c:ser>
          <c:idx val="5"/>
          <c:order val="5"/>
          <c:tx>
            <c:strRef>
              <c:f>'K3.4.9 ESSPROS výdavky'!$Y$58</c:f>
              <c:strCache>
                <c:ptCount val="1"/>
                <c:pt idx="0">
                  <c:v>Nezamestnanosť</c:v>
                </c:pt>
              </c:strCache>
            </c:strRef>
          </c:tx>
          <c:spPr>
            <a:pattFill prst="pct30">
              <a:fgClr>
                <a:srgbClr val="E02C64"/>
              </a:fgClr>
              <a:bgClr>
                <a:schemeClr val="bg1"/>
              </a:bgClr>
            </a:pattFill>
            <a:ln>
              <a:solidFill>
                <a:srgbClr val="E02C64"/>
              </a:solidFill>
            </a:ln>
          </c:spPr>
          <c:invertIfNegative val="0"/>
          <c:cat>
            <c:strRef>
              <c:f>'K3.4.9 ESSPROS výdavky'!$S$59:$S$87</c:f>
              <c:strCache>
                <c:ptCount val="29"/>
                <c:pt idx="0">
                  <c:v>EU28</c:v>
                </c:pt>
                <c:pt idx="1">
                  <c:v>BE</c:v>
                </c:pt>
                <c:pt idx="2">
                  <c:v>BG</c:v>
                </c:pt>
                <c:pt idx="3">
                  <c:v>CZ</c:v>
                </c:pt>
                <c:pt idx="4">
                  <c:v>DK</c:v>
                </c:pt>
                <c:pt idx="5">
                  <c:v>DE</c:v>
                </c:pt>
                <c:pt idx="6">
                  <c:v>EE</c:v>
                </c:pt>
                <c:pt idx="7">
                  <c:v>IE</c:v>
                </c:pt>
                <c:pt idx="8">
                  <c:v>GR</c:v>
                </c:pt>
                <c:pt idx="9">
                  <c:v>ES</c:v>
                </c:pt>
                <c:pt idx="10">
                  <c:v>FR</c:v>
                </c:pt>
                <c:pt idx="11">
                  <c:v>HR</c:v>
                </c:pt>
                <c:pt idx="12">
                  <c:v>IT</c:v>
                </c:pt>
                <c:pt idx="13">
                  <c:v>CY</c:v>
                </c:pt>
                <c:pt idx="14">
                  <c:v>LV</c:v>
                </c:pt>
                <c:pt idx="15">
                  <c:v>LT</c:v>
                </c:pt>
                <c:pt idx="16">
                  <c:v>LU</c:v>
                </c:pt>
                <c:pt idx="17">
                  <c:v>HU</c:v>
                </c:pt>
                <c:pt idx="18">
                  <c:v>MT</c:v>
                </c:pt>
                <c:pt idx="19">
                  <c:v>NL</c:v>
                </c:pt>
                <c:pt idx="20">
                  <c:v>AT</c:v>
                </c:pt>
                <c:pt idx="21">
                  <c:v>PL</c:v>
                </c:pt>
                <c:pt idx="22">
                  <c:v>PT</c:v>
                </c:pt>
                <c:pt idx="23">
                  <c:v>RO</c:v>
                </c:pt>
                <c:pt idx="24">
                  <c:v>SI</c:v>
                </c:pt>
                <c:pt idx="25">
                  <c:v>SK</c:v>
                </c:pt>
                <c:pt idx="26">
                  <c:v>FI</c:v>
                </c:pt>
                <c:pt idx="27">
                  <c:v>SE</c:v>
                </c:pt>
                <c:pt idx="28">
                  <c:v>UK</c:v>
                </c:pt>
              </c:strCache>
            </c:strRef>
          </c:cat>
          <c:val>
            <c:numRef>
              <c:f>'K3.4.9 ESSPROS výdavky'!$Y$59:$Y$87</c:f>
              <c:numCache>
                <c:formatCode>General</c:formatCode>
                <c:ptCount val="29"/>
                <c:pt idx="0">
                  <c:v>4.4000000000000004</c:v>
                </c:pt>
                <c:pt idx="1">
                  <c:v>6.9</c:v>
                </c:pt>
                <c:pt idx="2">
                  <c:v>3.1</c:v>
                </c:pt>
                <c:pt idx="3">
                  <c:v>2.6</c:v>
                </c:pt>
                <c:pt idx="4">
                  <c:v>4.4000000000000004</c:v>
                </c:pt>
                <c:pt idx="5">
                  <c:v>3.4</c:v>
                </c:pt>
                <c:pt idx="6">
                  <c:v>2.7</c:v>
                </c:pt>
                <c:pt idx="7">
                  <c:v>8.6999999999999993</c:v>
                </c:pt>
                <c:pt idx="8">
                  <c:v>3.7</c:v>
                </c:pt>
                <c:pt idx="9">
                  <c:v>7.7</c:v>
                </c:pt>
                <c:pt idx="10">
                  <c:v>6.1</c:v>
                </c:pt>
                <c:pt idx="11">
                  <c:v>2.1</c:v>
                </c:pt>
                <c:pt idx="12">
                  <c:v>5.8</c:v>
                </c:pt>
                <c:pt idx="13">
                  <c:v>5.6</c:v>
                </c:pt>
                <c:pt idx="14">
                  <c:v>4.5</c:v>
                </c:pt>
                <c:pt idx="15">
                  <c:v>3.8</c:v>
                </c:pt>
                <c:pt idx="16">
                  <c:v>5.4</c:v>
                </c:pt>
                <c:pt idx="17">
                  <c:v>1.7</c:v>
                </c:pt>
                <c:pt idx="18">
                  <c:v>2.2000000000000002</c:v>
                </c:pt>
                <c:pt idx="19">
                  <c:v>4</c:v>
                </c:pt>
                <c:pt idx="20">
                  <c:v>5.8</c:v>
                </c:pt>
                <c:pt idx="21">
                  <c:v>1.6</c:v>
                </c:pt>
                <c:pt idx="22">
                  <c:v>3.2</c:v>
                </c:pt>
                <c:pt idx="23">
                  <c:v>0.5</c:v>
                </c:pt>
                <c:pt idx="24">
                  <c:v>2.4</c:v>
                </c:pt>
                <c:pt idx="25">
                  <c:v>2.9</c:v>
                </c:pt>
                <c:pt idx="26">
                  <c:v>7.3</c:v>
                </c:pt>
                <c:pt idx="27">
                  <c:v>3.5</c:v>
                </c:pt>
                <c:pt idx="28">
                  <c:v>1.3</c:v>
                </c:pt>
              </c:numCache>
            </c:numRef>
          </c:val>
        </c:ser>
        <c:ser>
          <c:idx val="6"/>
          <c:order val="6"/>
          <c:tx>
            <c:strRef>
              <c:f>'K3.4.9 ESSPROS výdavky'!$Z$58</c:f>
              <c:strCache>
                <c:ptCount val="1"/>
                <c:pt idx="0">
                  <c:v>Bývanie</c:v>
                </c:pt>
              </c:strCache>
            </c:strRef>
          </c:tx>
          <c:spPr>
            <a:solidFill>
              <a:srgbClr val="E85E89"/>
            </a:solidFill>
            <a:ln>
              <a:solidFill>
                <a:srgbClr val="E85E89"/>
              </a:solidFill>
            </a:ln>
          </c:spPr>
          <c:invertIfNegative val="0"/>
          <c:cat>
            <c:strRef>
              <c:f>'K3.4.9 ESSPROS výdavky'!$S$59:$S$87</c:f>
              <c:strCache>
                <c:ptCount val="29"/>
                <c:pt idx="0">
                  <c:v>EU28</c:v>
                </c:pt>
                <c:pt idx="1">
                  <c:v>BE</c:v>
                </c:pt>
                <c:pt idx="2">
                  <c:v>BG</c:v>
                </c:pt>
                <c:pt idx="3">
                  <c:v>CZ</c:v>
                </c:pt>
                <c:pt idx="4">
                  <c:v>DK</c:v>
                </c:pt>
                <c:pt idx="5">
                  <c:v>DE</c:v>
                </c:pt>
                <c:pt idx="6">
                  <c:v>EE</c:v>
                </c:pt>
                <c:pt idx="7">
                  <c:v>IE</c:v>
                </c:pt>
                <c:pt idx="8">
                  <c:v>GR</c:v>
                </c:pt>
                <c:pt idx="9">
                  <c:v>ES</c:v>
                </c:pt>
                <c:pt idx="10">
                  <c:v>FR</c:v>
                </c:pt>
                <c:pt idx="11">
                  <c:v>HR</c:v>
                </c:pt>
                <c:pt idx="12">
                  <c:v>IT</c:v>
                </c:pt>
                <c:pt idx="13">
                  <c:v>CY</c:v>
                </c:pt>
                <c:pt idx="14">
                  <c:v>LV</c:v>
                </c:pt>
                <c:pt idx="15">
                  <c:v>LT</c:v>
                </c:pt>
                <c:pt idx="16">
                  <c:v>LU</c:v>
                </c:pt>
                <c:pt idx="17">
                  <c:v>HU</c:v>
                </c:pt>
                <c:pt idx="18">
                  <c:v>MT</c:v>
                </c:pt>
                <c:pt idx="19">
                  <c:v>NL</c:v>
                </c:pt>
                <c:pt idx="20">
                  <c:v>AT</c:v>
                </c:pt>
                <c:pt idx="21">
                  <c:v>PL</c:v>
                </c:pt>
                <c:pt idx="22">
                  <c:v>PT</c:v>
                </c:pt>
                <c:pt idx="23">
                  <c:v>RO</c:v>
                </c:pt>
                <c:pt idx="24">
                  <c:v>SI</c:v>
                </c:pt>
                <c:pt idx="25">
                  <c:v>SK</c:v>
                </c:pt>
                <c:pt idx="26">
                  <c:v>FI</c:v>
                </c:pt>
                <c:pt idx="27">
                  <c:v>SE</c:v>
                </c:pt>
                <c:pt idx="28">
                  <c:v>UK</c:v>
                </c:pt>
              </c:strCache>
            </c:strRef>
          </c:cat>
          <c:val>
            <c:numRef>
              <c:f>'K3.4.9 ESSPROS výdavky'!$Z$59:$Z$87</c:f>
              <c:numCache>
                <c:formatCode>General</c:formatCode>
                <c:ptCount val="29"/>
                <c:pt idx="0">
                  <c:v>0</c:v>
                </c:pt>
                <c:pt idx="1">
                  <c:v>0</c:v>
                </c:pt>
                <c:pt idx="2">
                  <c:v>0</c:v>
                </c:pt>
                <c:pt idx="3">
                  <c:v>0.77</c:v>
                </c:pt>
                <c:pt idx="4">
                  <c:v>0</c:v>
                </c:pt>
                <c:pt idx="5">
                  <c:v>1.42</c:v>
                </c:pt>
                <c:pt idx="6">
                  <c:v>2.1800000000000002</c:v>
                </c:pt>
                <c:pt idx="7">
                  <c:v>1.9</c:v>
                </c:pt>
                <c:pt idx="8">
                  <c:v>0.16</c:v>
                </c:pt>
                <c:pt idx="9">
                  <c:v>3.05</c:v>
                </c:pt>
                <c:pt idx="10">
                  <c:v>0.11</c:v>
                </c:pt>
                <c:pt idx="11">
                  <c:v>0.41</c:v>
                </c:pt>
                <c:pt idx="12">
                  <c:v>2.4300000000000002</c:v>
                </c:pt>
                <c:pt idx="13">
                  <c:v>0.11</c:v>
                </c:pt>
                <c:pt idx="14">
                  <c:v>0.12</c:v>
                </c:pt>
                <c:pt idx="15">
                  <c:v>1.67</c:v>
                </c:pt>
                <c:pt idx="16">
                  <c:v>0.57999999999999996</c:v>
                </c:pt>
                <c:pt idx="17">
                  <c:v>0.05</c:v>
                </c:pt>
                <c:pt idx="18">
                  <c:v>1.4</c:v>
                </c:pt>
                <c:pt idx="19">
                  <c:v>1.45</c:v>
                </c:pt>
                <c:pt idx="20">
                  <c:v>1.27</c:v>
                </c:pt>
                <c:pt idx="21">
                  <c:v>1.51</c:v>
                </c:pt>
                <c:pt idx="22">
                  <c:v>0.4</c:v>
                </c:pt>
                <c:pt idx="23">
                  <c:v>0</c:v>
                </c:pt>
                <c:pt idx="24">
                  <c:v>0.01</c:v>
                </c:pt>
                <c:pt idx="25">
                  <c:v>0.11</c:v>
                </c:pt>
                <c:pt idx="26">
                  <c:v>0.1</c:v>
                </c:pt>
                <c:pt idx="27">
                  <c:v>0.23</c:v>
                </c:pt>
                <c:pt idx="28">
                  <c:v>2.19</c:v>
                </c:pt>
              </c:numCache>
            </c:numRef>
          </c:val>
        </c:ser>
        <c:ser>
          <c:idx val="7"/>
          <c:order val="7"/>
          <c:tx>
            <c:strRef>
              <c:f>'K3.4.9 ESSPROS výdavky'!$AA$58</c:f>
              <c:strCache>
                <c:ptCount val="1"/>
                <c:pt idx="0">
                  <c:v>Sociálne vylúčenie</c:v>
                </c:pt>
              </c:strCache>
            </c:strRef>
          </c:tx>
          <c:spPr>
            <a:pattFill prst="dkUpDiag">
              <a:fgClr>
                <a:srgbClr val="E02C64"/>
              </a:fgClr>
              <a:bgClr>
                <a:schemeClr val="bg1"/>
              </a:bgClr>
            </a:pattFill>
            <a:ln>
              <a:solidFill>
                <a:srgbClr val="E02C64"/>
              </a:solidFill>
            </a:ln>
          </c:spPr>
          <c:invertIfNegative val="0"/>
          <c:cat>
            <c:strRef>
              <c:f>'K3.4.9 ESSPROS výdavky'!$S$59:$S$87</c:f>
              <c:strCache>
                <c:ptCount val="29"/>
                <c:pt idx="0">
                  <c:v>EU28</c:v>
                </c:pt>
                <c:pt idx="1">
                  <c:v>BE</c:v>
                </c:pt>
                <c:pt idx="2">
                  <c:v>BG</c:v>
                </c:pt>
                <c:pt idx="3">
                  <c:v>CZ</c:v>
                </c:pt>
                <c:pt idx="4">
                  <c:v>DK</c:v>
                </c:pt>
                <c:pt idx="5">
                  <c:v>DE</c:v>
                </c:pt>
                <c:pt idx="6">
                  <c:v>EE</c:v>
                </c:pt>
                <c:pt idx="7">
                  <c:v>IE</c:v>
                </c:pt>
                <c:pt idx="8">
                  <c:v>GR</c:v>
                </c:pt>
                <c:pt idx="9">
                  <c:v>ES</c:v>
                </c:pt>
                <c:pt idx="10">
                  <c:v>FR</c:v>
                </c:pt>
                <c:pt idx="11">
                  <c:v>HR</c:v>
                </c:pt>
                <c:pt idx="12">
                  <c:v>IT</c:v>
                </c:pt>
                <c:pt idx="13">
                  <c:v>CY</c:v>
                </c:pt>
                <c:pt idx="14">
                  <c:v>LV</c:v>
                </c:pt>
                <c:pt idx="15">
                  <c:v>LT</c:v>
                </c:pt>
                <c:pt idx="16">
                  <c:v>LU</c:v>
                </c:pt>
                <c:pt idx="17">
                  <c:v>HU</c:v>
                </c:pt>
                <c:pt idx="18">
                  <c:v>MT</c:v>
                </c:pt>
                <c:pt idx="19">
                  <c:v>NL</c:v>
                </c:pt>
                <c:pt idx="20">
                  <c:v>AT</c:v>
                </c:pt>
                <c:pt idx="21">
                  <c:v>PL</c:v>
                </c:pt>
                <c:pt idx="22">
                  <c:v>PT</c:v>
                </c:pt>
                <c:pt idx="23">
                  <c:v>RO</c:v>
                </c:pt>
                <c:pt idx="24">
                  <c:v>SI</c:v>
                </c:pt>
                <c:pt idx="25">
                  <c:v>SK</c:v>
                </c:pt>
                <c:pt idx="26">
                  <c:v>FI</c:v>
                </c:pt>
                <c:pt idx="27">
                  <c:v>SE</c:v>
                </c:pt>
                <c:pt idx="28">
                  <c:v>UK</c:v>
                </c:pt>
              </c:strCache>
            </c:strRef>
          </c:cat>
          <c:val>
            <c:numRef>
              <c:f>'K3.4.9 ESSPROS výdavky'!$AA$59:$AA$87</c:f>
              <c:numCache>
                <c:formatCode>General</c:formatCode>
                <c:ptCount val="29"/>
                <c:pt idx="0">
                  <c:v>0</c:v>
                </c:pt>
                <c:pt idx="1">
                  <c:v>0</c:v>
                </c:pt>
                <c:pt idx="2">
                  <c:v>0</c:v>
                </c:pt>
                <c:pt idx="3">
                  <c:v>2.23</c:v>
                </c:pt>
                <c:pt idx="4">
                  <c:v>1.54</c:v>
                </c:pt>
                <c:pt idx="5">
                  <c:v>1.46</c:v>
                </c:pt>
                <c:pt idx="6">
                  <c:v>4.54</c:v>
                </c:pt>
                <c:pt idx="7">
                  <c:v>1</c:v>
                </c:pt>
                <c:pt idx="8">
                  <c:v>0.55000000000000004</c:v>
                </c:pt>
                <c:pt idx="9">
                  <c:v>0.73</c:v>
                </c:pt>
                <c:pt idx="10">
                  <c:v>0.48</c:v>
                </c:pt>
                <c:pt idx="11">
                  <c:v>1.01</c:v>
                </c:pt>
                <c:pt idx="12">
                  <c:v>2.78</c:v>
                </c:pt>
                <c:pt idx="13">
                  <c:v>0.95</c:v>
                </c:pt>
                <c:pt idx="14">
                  <c:v>0.76</c:v>
                </c:pt>
                <c:pt idx="15">
                  <c:v>5.84</c:v>
                </c:pt>
                <c:pt idx="16">
                  <c:v>0.72</c:v>
                </c:pt>
                <c:pt idx="17">
                  <c:v>2.11</c:v>
                </c:pt>
                <c:pt idx="18">
                  <c:v>2.23</c:v>
                </c:pt>
                <c:pt idx="19">
                  <c:v>0.59</c:v>
                </c:pt>
                <c:pt idx="20">
                  <c:v>1.19</c:v>
                </c:pt>
                <c:pt idx="21">
                  <c:v>4.1399999999999997</c:v>
                </c:pt>
                <c:pt idx="22">
                  <c:v>1.88</c:v>
                </c:pt>
                <c:pt idx="23">
                  <c:v>0</c:v>
                </c:pt>
                <c:pt idx="24">
                  <c:v>0.81</c:v>
                </c:pt>
                <c:pt idx="25">
                  <c:v>1.1100000000000001</c:v>
                </c:pt>
                <c:pt idx="26">
                  <c:v>3.11</c:v>
                </c:pt>
                <c:pt idx="27">
                  <c:v>1.7</c:v>
                </c:pt>
                <c:pt idx="28">
                  <c:v>2.79</c:v>
                </c:pt>
              </c:numCache>
            </c:numRef>
          </c:val>
        </c:ser>
        <c:dLbls>
          <c:showLegendKey val="0"/>
          <c:showVal val="0"/>
          <c:showCatName val="0"/>
          <c:showSerName val="0"/>
          <c:showPercent val="0"/>
          <c:showBubbleSize val="0"/>
        </c:dLbls>
        <c:gapWidth val="54"/>
        <c:overlap val="100"/>
        <c:axId val="382299696"/>
        <c:axId val="382302440"/>
      </c:barChart>
      <c:catAx>
        <c:axId val="382299696"/>
        <c:scaling>
          <c:orientation val="minMax"/>
        </c:scaling>
        <c:delete val="0"/>
        <c:axPos val="b"/>
        <c:numFmt formatCode="General" sourceLinked="1"/>
        <c:majorTickMark val="out"/>
        <c:minorTickMark val="none"/>
        <c:tickLblPos val="nextTo"/>
        <c:txPr>
          <a:bodyPr rot="-5400000" vert="horz"/>
          <a:lstStyle/>
          <a:p>
            <a:pPr>
              <a:defRPr/>
            </a:pPr>
            <a:endParaRPr lang="sk-SK"/>
          </a:p>
        </c:txPr>
        <c:crossAx val="382302440"/>
        <c:crosses val="autoZero"/>
        <c:auto val="1"/>
        <c:lblAlgn val="ctr"/>
        <c:lblOffset val="100"/>
        <c:noMultiLvlLbl val="0"/>
      </c:catAx>
      <c:valAx>
        <c:axId val="382302440"/>
        <c:scaling>
          <c:orientation val="minMax"/>
        </c:scaling>
        <c:delete val="0"/>
        <c:axPos val="l"/>
        <c:majorGridlines/>
        <c:numFmt formatCode="0%" sourceLinked="1"/>
        <c:majorTickMark val="out"/>
        <c:minorTickMark val="none"/>
        <c:tickLblPos val="nextTo"/>
        <c:txPr>
          <a:bodyPr rot="0" vert="horz"/>
          <a:lstStyle/>
          <a:p>
            <a:pPr>
              <a:defRPr/>
            </a:pPr>
            <a:endParaRPr lang="sk-SK"/>
          </a:p>
        </c:txPr>
        <c:crossAx val="382299696"/>
        <c:crosses val="autoZero"/>
        <c:crossBetween val="between"/>
        <c:majorUnit val="0.1"/>
      </c:valAx>
    </c:plotArea>
    <c:legend>
      <c:legendPos val="b"/>
      <c:layout>
        <c:manualLayout>
          <c:xMode val="edge"/>
          <c:yMode val="edge"/>
          <c:x val="6.985889192958665E-2"/>
          <c:y val="0.83369575318771039"/>
          <c:w val="0.88343710347464843"/>
          <c:h val="0.15891485896278779"/>
        </c:manualLayout>
      </c:layout>
      <c:overlay val="0"/>
      <c:txPr>
        <a:bodyPr/>
        <a:lstStyle/>
        <a:p>
          <a:pPr>
            <a:defRPr sz="1100"/>
          </a:pPr>
          <a:endParaRPr lang="sk-SK"/>
        </a:p>
      </c:txPr>
    </c:legend>
    <c:plotVisOnly val="1"/>
    <c:dispBlanksAs val="gap"/>
    <c:showDLblsOverMax val="0"/>
  </c:chart>
  <c:spPr>
    <a:ln>
      <a:noFill/>
    </a:ln>
  </c:spPr>
  <c:txPr>
    <a:bodyPr/>
    <a:lstStyle/>
    <a:p>
      <a:pPr>
        <a:defRPr sz="1050" b="0" i="0" u="none" strike="noStrike" baseline="0">
          <a:solidFill>
            <a:srgbClr val="000000"/>
          </a:solidFill>
          <a:latin typeface="Arial Narrow" panose="020B0606020202030204" pitchFamily="34" charset="0"/>
          <a:ea typeface="Times New Roman"/>
          <a:cs typeface="Times New Roman"/>
        </a:defRPr>
      </a:pPr>
      <a:endParaRPr lang="sk-SK"/>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477203806793786E-2"/>
          <c:y val="5.1400554097404488E-2"/>
          <c:w val="0.83126534821327169"/>
          <c:h val="0.82281678707687311"/>
        </c:manualLayout>
      </c:layout>
      <c:barChart>
        <c:barDir val="col"/>
        <c:grouping val="clustered"/>
        <c:varyColors val="0"/>
        <c:ser>
          <c:idx val="0"/>
          <c:order val="0"/>
          <c:tx>
            <c:strRef>
              <c:f>'K3.4.9 ESSPROS výdavky'!$S$92</c:f>
              <c:strCache>
                <c:ptCount val="1"/>
                <c:pt idx="0">
                  <c:v>Hrubé výdavky (% HDP)</c:v>
                </c:pt>
              </c:strCache>
            </c:strRef>
          </c:tx>
          <c:spPr>
            <a:solidFill>
              <a:schemeClr val="bg1">
                <a:lumMod val="75000"/>
              </a:schemeClr>
            </a:solidFill>
            <a:ln>
              <a:solidFill>
                <a:schemeClr val="bg1">
                  <a:lumMod val="50000"/>
                </a:schemeClr>
              </a:solidFill>
            </a:ln>
          </c:spPr>
          <c:invertIfNegative val="0"/>
          <c:dPt>
            <c:idx val="5"/>
            <c:invertIfNegative val="0"/>
            <c:bubble3D val="0"/>
          </c:dPt>
          <c:dPt>
            <c:idx val="6"/>
            <c:invertIfNegative val="0"/>
            <c:bubble3D val="0"/>
            <c:spPr>
              <a:pattFill prst="wdUpDiag">
                <a:fgClr>
                  <a:schemeClr val="bg1">
                    <a:lumMod val="75000"/>
                  </a:schemeClr>
                </a:fgClr>
                <a:bgClr>
                  <a:schemeClr val="bg1"/>
                </a:bgClr>
              </a:pattFill>
              <a:ln>
                <a:solidFill>
                  <a:schemeClr val="bg1">
                    <a:lumMod val="50000"/>
                  </a:schemeClr>
                </a:solidFill>
              </a:ln>
            </c:spPr>
          </c:dPt>
          <c:cat>
            <c:strRef>
              <c:f>'K3.4.9 ESSPROS výdavky'!$R$93:$R$119</c:f>
              <c:strCache>
                <c:ptCount val="27"/>
                <c:pt idx="0">
                  <c:v>RO</c:v>
                </c:pt>
                <c:pt idx="1">
                  <c:v>LV</c:v>
                </c:pt>
                <c:pt idx="2">
                  <c:v>IE</c:v>
                </c:pt>
                <c:pt idx="3">
                  <c:v>LT</c:v>
                </c:pt>
                <c:pt idx="4">
                  <c:v>MT</c:v>
                </c:pt>
                <c:pt idx="5">
                  <c:v>BG</c:v>
                </c:pt>
                <c:pt idx="6">
                  <c:v>SK</c:v>
                </c:pt>
                <c:pt idx="7">
                  <c:v>HU</c:v>
                </c:pt>
                <c:pt idx="8">
                  <c:v>CY</c:v>
                </c:pt>
                <c:pt idx="9">
                  <c:v>CZ</c:v>
                </c:pt>
                <c:pt idx="10">
                  <c:v>PL</c:v>
                </c:pt>
                <c:pt idx="11">
                  <c:v>HR</c:v>
                </c:pt>
                <c:pt idx="12">
                  <c:v>LU</c:v>
                </c:pt>
                <c:pt idx="13">
                  <c:v>SI</c:v>
                </c:pt>
                <c:pt idx="14">
                  <c:v>ES</c:v>
                </c:pt>
                <c:pt idx="15">
                  <c:v>PT</c:v>
                </c:pt>
                <c:pt idx="16">
                  <c:v>GR</c:v>
                </c:pt>
                <c:pt idx="17">
                  <c:v>UK</c:v>
                </c:pt>
                <c:pt idx="18">
                  <c:v>BE</c:v>
                </c:pt>
                <c:pt idx="19">
                  <c:v>SE</c:v>
                </c:pt>
                <c:pt idx="20">
                  <c:v>IT</c:v>
                </c:pt>
                <c:pt idx="21">
                  <c:v>NL</c:v>
                </c:pt>
                <c:pt idx="22">
                  <c:v>AT</c:v>
                </c:pt>
                <c:pt idx="23">
                  <c:v>DE</c:v>
                </c:pt>
                <c:pt idx="24">
                  <c:v>FI</c:v>
                </c:pt>
                <c:pt idx="25">
                  <c:v>DK</c:v>
                </c:pt>
                <c:pt idx="26">
                  <c:v>FR</c:v>
                </c:pt>
              </c:strCache>
            </c:strRef>
          </c:cat>
          <c:val>
            <c:numRef>
              <c:f>'K3.4.9 ESSPROS výdavky'!$S$93:$S$119</c:f>
              <c:numCache>
                <c:formatCode>#,##0.00</c:formatCode>
                <c:ptCount val="27"/>
                <c:pt idx="0">
                  <c:v>14.4</c:v>
                </c:pt>
                <c:pt idx="1">
                  <c:v>14.9</c:v>
                </c:pt>
                <c:pt idx="2">
                  <c:v>15.1</c:v>
                </c:pt>
                <c:pt idx="3">
                  <c:v>15.1</c:v>
                </c:pt>
                <c:pt idx="4">
                  <c:v>16.100000000000001</c:v>
                </c:pt>
                <c:pt idx="5">
                  <c:v>16.8</c:v>
                </c:pt>
                <c:pt idx="6">
                  <c:v>18.2</c:v>
                </c:pt>
                <c:pt idx="7">
                  <c:v>18.399999999999999</c:v>
                </c:pt>
                <c:pt idx="8">
                  <c:v>18.5</c:v>
                </c:pt>
                <c:pt idx="9">
                  <c:v>18.600000000000001</c:v>
                </c:pt>
                <c:pt idx="10">
                  <c:v>20.3</c:v>
                </c:pt>
                <c:pt idx="11">
                  <c:v>20.8</c:v>
                </c:pt>
                <c:pt idx="12">
                  <c:v>21.9</c:v>
                </c:pt>
                <c:pt idx="13">
                  <c:v>22.6</c:v>
                </c:pt>
                <c:pt idx="14">
                  <c:v>23.4</c:v>
                </c:pt>
                <c:pt idx="15">
                  <c:v>24.6</c:v>
                </c:pt>
                <c:pt idx="16">
                  <c:v>25.2</c:v>
                </c:pt>
                <c:pt idx="17">
                  <c:v>26.3</c:v>
                </c:pt>
                <c:pt idx="18">
                  <c:v>28.8</c:v>
                </c:pt>
                <c:pt idx="19">
                  <c:v>28.8</c:v>
                </c:pt>
                <c:pt idx="20">
                  <c:v>29.1</c:v>
                </c:pt>
                <c:pt idx="21">
                  <c:v>29.3</c:v>
                </c:pt>
                <c:pt idx="22">
                  <c:v>29.4</c:v>
                </c:pt>
                <c:pt idx="23">
                  <c:v>29.8</c:v>
                </c:pt>
                <c:pt idx="24">
                  <c:v>30.6</c:v>
                </c:pt>
                <c:pt idx="25">
                  <c:v>32.200000000000003</c:v>
                </c:pt>
                <c:pt idx="26">
                  <c:v>34.1</c:v>
                </c:pt>
              </c:numCache>
            </c:numRef>
          </c:val>
        </c:ser>
        <c:ser>
          <c:idx val="1"/>
          <c:order val="1"/>
          <c:tx>
            <c:strRef>
              <c:f>'K3.4.9 ESSPROS výdavky'!$T$92</c:f>
              <c:strCache>
                <c:ptCount val="1"/>
                <c:pt idx="0">
                  <c:v>Netto výdavky (% HDP)</c:v>
                </c:pt>
              </c:strCache>
            </c:strRef>
          </c:tx>
          <c:spPr>
            <a:solidFill>
              <a:srgbClr val="E85E89"/>
            </a:solidFill>
            <a:ln>
              <a:solidFill>
                <a:schemeClr val="bg1">
                  <a:lumMod val="50000"/>
                </a:schemeClr>
              </a:solidFill>
            </a:ln>
          </c:spPr>
          <c:invertIfNegative val="0"/>
          <c:dPt>
            <c:idx val="5"/>
            <c:invertIfNegative val="0"/>
            <c:bubble3D val="0"/>
          </c:dPt>
          <c:dPt>
            <c:idx val="6"/>
            <c:invertIfNegative val="0"/>
            <c:bubble3D val="0"/>
            <c:spPr>
              <a:pattFill prst="wdDnDiag">
                <a:fgClr>
                  <a:srgbClr val="E85E89"/>
                </a:fgClr>
                <a:bgClr>
                  <a:schemeClr val="bg1"/>
                </a:bgClr>
              </a:pattFill>
              <a:ln>
                <a:solidFill>
                  <a:schemeClr val="bg1">
                    <a:lumMod val="50000"/>
                  </a:schemeClr>
                </a:solidFill>
              </a:ln>
            </c:spPr>
          </c:dPt>
          <c:cat>
            <c:strRef>
              <c:f>'K3.4.9 ESSPROS výdavky'!$R$93:$R$119</c:f>
              <c:strCache>
                <c:ptCount val="27"/>
                <c:pt idx="0">
                  <c:v>RO</c:v>
                </c:pt>
                <c:pt idx="1">
                  <c:v>LV</c:v>
                </c:pt>
                <c:pt idx="2">
                  <c:v>IE</c:v>
                </c:pt>
                <c:pt idx="3">
                  <c:v>LT</c:v>
                </c:pt>
                <c:pt idx="4">
                  <c:v>MT</c:v>
                </c:pt>
                <c:pt idx="5">
                  <c:v>BG</c:v>
                </c:pt>
                <c:pt idx="6">
                  <c:v>SK</c:v>
                </c:pt>
                <c:pt idx="7">
                  <c:v>HU</c:v>
                </c:pt>
                <c:pt idx="8">
                  <c:v>CY</c:v>
                </c:pt>
                <c:pt idx="9">
                  <c:v>CZ</c:v>
                </c:pt>
                <c:pt idx="10">
                  <c:v>PL</c:v>
                </c:pt>
                <c:pt idx="11">
                  <c:v>HR</c:v>
                </c:pt>
                <c:pt idx="12">
                  <c:v>LU</c:v>
                </c:pt>
                <c:pt idx="13">
                  <c:v>SI</c:v>
                </c:pt>
                <c:pt idx="14">
                  <c:v>ES</c:v>
                </c:pt>
                <c:pt idx="15">
                  <c:v>PT</c:v>
                </c:pt>
                <c:pt idx="16">
                  <c:v>GR</c:v>
                </c:pt>
                <c:pt idx="17">
                  <c:v>UK</c:v>
                </c:pt>
                <c:pt idx="18">
                  <c:v>BE</c:v>
                </c:pt>
                <c:pt idx="19">
                  <c:v>SE</c:v>
                </c:pt>
                <c:pt idx="20">
                  <c:v>IT</c:v>
                </c:pt>
                <c:pt idx="21">
                  <c:v>NL</c:v>
                </c:pt>
                <c:pt idx="22">
                  <c:v>AT</c:v>
                </c:pt>
                <c:pt idx="23">
                  <c:v>DE</c:v>
                </c:pt>
                <c:pt idx="24">
                  <c:v>FI</c:v>
                </c:pt>
                <c:pt idx="25">
                  <c:v>DK</c:v>
                </c:pt>
                <c:pt idx="26">
                  <c:v>FR</c:v>
                </c:pt>
              </c:strCache>
            </c:strRef>
          </c:cat>
          <c:val>
            <c:numRef>
              <c:f>'K3.4.9 ESSPROS výdavky'!$T$93:$T$119</c:f>
              <c:numCache>
                <c:formatCode>#,##0.00</c:formatCode>
                <c:ptCount val="27"/>
                <c:pt idx="0">
                  <c:v>14.2</c:v>
                </c:pt>
                <c:pt idx="1">
                  <c:v>14.3</c:v>
                </c:pt>
                <c:pt idx="2">
                  <c:v>14.5</c:v>
                </c:pt>
                <c:pt idx="3">
                  <c:v>14.8</c:v>
                </c:pt>
                <c:pt idx="4">
                  <c:v>15.8</c:v>
                </c:pt>
                <c:pt idx="5">
                  <c:v>16.8</c:v>
                </c:pt>
                <c:pt idx="6">
                  <c:v>18.2</c:v>
                </c:pt>
                <c:pt idx="7">
                  <c:v>18.100000000000001</c:v>
                </c:pt>
                <c:pt idx="8">
                  <c:v>17.399999999999999</c:v>
                </c:pt>
                <c:pt idx="9">
                  <c:v>18.5</c:v>
                </c:pt>
                <c:pt idx="10">
                  <c:v>18.100000000000001</c:v>
                </c:pt>
                <c:pt idx="11">
                  <c:v>20.6</c:v>
                </c:pt>
                <c:pt idx="12">
                  <c:v>19.899999999999999</c:v>
                </c:pt>
                <c:pt idx="13">
                  <c:v>22.3</c:v>
                </c:pt>
                <c:pt idx="14">
                  <c:v>22.1</c:v>
                </c:pt>
                <c:pt idx="15">
                  <c:v>22.8</c:v>
                </c:pt>
                <c:pt idx="16">
                  <c:v>23.5</c:v>
                </c:pt>
                <c:pt idx="17">
                  <c:v>25.4</c:v>
                </c:pt>
                <c:pt idx="18">
                  <c:v>26.7</c:v>
                </c:pt>
                <c:pt idx="19">
                  <c:v>25.5</c:v>
                </c:pt>
                <c:pt idx="20">
                  <c:v>25.6</c:v>
                </c:pt>
                <c:pt idx="21">
                  <c:v>23.8</c:v>
                </c:pt>
                <c:pt idx="22">
                  <c:v>26.7</c:v>
                </c:pt>
                <c:pt idx="23">
                  <c:v>27.1</c:v>
                </c:pt>
                <c:pt idx="24">
                  <c:v>27.4</c:v>
                </c:pt>
                <c:pt idx="25">
                  <c:v>27.6</c:v>
                </c:pt>
                <c:pt idx="26">
                  <c:v>32.299999999999997</c:v>
                </c:pt>
              </c:numCache>
            </c:numRef>
          </c:val>
        </c:ser>
        <c:dLbls>
          <c:showLegendKey val="0"/>
          <c:showVal val="0"/>
          <c:showCatName val="0"/>
          <c:showSerName val="0"/>
          <c:showPercent val="0"/>
          <c:showBubbleSize val="0"/>
        </c:dLbls>
        <c:gapWidth val="35"/>
        <c:axId val="383827616"/>
        <c:axId val="383835064"/>
      </c:barChart>
      <c:lineChart>
        <c:grouping val="standard"/>
        <c:varyColors val="0"/>
        <c:ser>
          <c:idx val="2"/>
          <c:order val="2"/>
          <c:tx>
            <c:strRef>
              <c:f>'K3.4.9 ESSPROS výdavky'!$U$92</c:f>
              <c:strCache>
                <c:ptCount val="1"/>
                <c:pt idx="0">
                  <c:v>Efektívne daňovo-odvodové zaťaženie sociálnych dávok</c:v>
                </c:pt>
              </c:strCache>
            </c:strRef>
          </c:tx>
          <c:spPr>
            <a:ln>
              <a:noFill/>
            </a:ln>
          </c:spPr>
          <c:marker>
            <c:symbol val="triangle"/>
            <c:size val="9"/>
            <c:spPr>
              <a:solidFill>
                <a:schemeClr val="bg1">
                  <a:lumMod val="85000"/>
                </a:schemeClr>
              </a:solidFill>
              <a:ln w="15875">
                <a:solidFill>
                  <a:srgbClr val="E02C64"/>
                </a:solidFill>
              </a:ln>
            </c:spPr>
          </c:marker>
          <c:cat>
            <c:strRef>
              <c:f>'K3.4.9 ESSPROS výdavky'!$R$93:$R$119</c:f>
              <c:strCache>
                <c:ptCount val="27"/>
                <c:pt idx="0">
                  <c:v>RO</c:v>
                </c:pt>
                <c:pt idx="1">
                  <c:v>LV</c:v>
                </c:pt>
                <c:pt idx="2">
                  <c:v>IE</c:v>
                </c:pt>
                <c:pt idx="3">
                  <c:v>LT</c:v>
                </c:pt>
                <c:pt idx="4">
                  <c:v>MT</c:v>
                </c:pt>
                <c:pt idx="5">
                  <c:v>BG</c:v>
                </c:pt>
                <c:pt idx="6">
                  <c:v>SK</c:v>
                </c:pt>
                <c:pt idx="7">
                  <c:v>HU</c:v>
                </c:pt>
                <c:pt idx="8">
                  <c:v>CY</c:v>
                </c:pt>
                <c:pt idx="9">
                  <c:v>CZ</c:v>
                </c:pt>
                <c:pt idx="10">
                  <c:v>PL</c:v>
                </c:pt>
                <c:pt idx="11">
                  <c:v>HR</c:v>
                </c:pt>
                <c:pt idx="12">
                  <c:v>LU</c:v>
                </c:pt>
                <c:pt idx="13">
                  <c:v>SI</c:v>
                </c:pt>
                <c:pt idx="14">
                  <c:v>ES</c:v>
                </c:pt>
                <c:pt idx="15">
                  <c:v>PT</c:v>
                </c:pt>
                <c:pt idx="16">
                  <c:v>GR</c:v>
                </c:pt>
                <c:pt idx="17">
                  <c:v>UK</c:v>
                </c:pt>
                <c:pt idx="18">
                  <c:v>BE</c:v>
                </c:pt>
                <c:pt idx="19">
                  <c:v>SE</c:v>
                </c:pt>
                <c:pt idx="20">
                  <c:v>IT</c:v>
                </c:pt>
                <c:pt idx="21">
                  <c:v>NL</c:v>
                </c:pt>
                <c:pt idx="22">
                  <c:v>AT</c:v>
                </c:pt>
                <c:pt idx="23">
                  <c:v>DE</c:v>
                </c:pt>
                <c:pt idx="24">
                  <c:v>FI</c:v>
                </c:pt>
                <c:pt idx="25">
                  <c:v>DK</c:v>
                </c:pt>
                <c:pt idx="26">
                  <c:v>FR</c:v>
                </c:pt>
              </c:strCache>
            </c:strRef>
          </c:cat>
          <c:val>
            <c:numRef>
              <c:f>'K3.4.9 ESSPROS výdavky'!$U$93:$U$119</c:f>
              <c:numCache>
                <c:formatCode>#,##0.00</c:formatCode>
                <c:ptCount val="27"/>
                <c:pt idx="0">
                  <c:v>1.5</c:v>
                </c:pt>
                <c:pt idx="1">
                  <c:v>7.2</c:v>
                </c:pt>
                <c:pt idx="2">
                  <c:v>8.6</c:v>
                </c:pt>
                <c:pt idx="3">
                  <c:v>16.3</c:v>
                </c:pt>
                <c:pt idx="4">
                  <c:v>3.6</c:v>
                </c:pt>
                <c:pt idx="5">
                  <c:v>7.9</c:v>
                </c:pt>
                <c:pt idx="6">
                  <c:v>16.8</c:v>
                </c:pt>
                <c:pt idx="7">
                  <c:v>9.8000000000000007</c:v>
                </c:pt>
                <c:pt idx="8">
                  <c:v>13</c:v>
                </c:pt>
                <c:pt idx="9">
                  <c:v>20.8</c:v>
                </c:pt>
                <c:pt idx="10">
                  <c:v>16.600000000000001</c:v>
                </c:pt>
                <c:pt idx="11">
                  <c:v>2.2000000000000002</c:v>
                </c:pt>
                <c:pt idx="12">
                  <c:v>15.5</c:v>
                </c:pt>
                <c:pt idx="13">
                  <c:v>2.5</c:v>
                </c:pt>
                <c:pt idx="14">
                  <c:v>10.199999999999999</c:v>
                </c:pt>
                <c:pt idx="15">
                  <c:v>12.9</c:v>
                </c:pt>
                <c:pt idx="16">
                  <c:v>9.1999999999999993</c:v>
                </c:pt>
                <c:pt idx="17">
                  <c:v>7.8</c:v>
                </c:pt>
                <c:pt idx="18">
                  <c:v>13.4</c:v>
                </c:pt>
                <c:pt idx="19">
                  <c:v>24</c:v>
                </c:pt>
                <c:pt idx="20">
                  <c:v>19.3</c:v>
                </c:pt>
                <c:pt idx="21">
                  <c:v>34.4</c:v>
                </c:pt>
                <c:pt idx="22">
                  <c:v>17.8</c:v>
                </c:pt>
                <c:pt idx="23">
                  <c:v>18.2</c:v>
                </c:pt>
                <c:pt idx="24">
                  <c:v>18.8</c:v>
                </c:pt>
                <c:pt idx="25">
                  <c:v>28.2</c:v>
                </c:pt>
                <c:pt idx="26">
                  <c:v>9.5</c:v>
                </c:pt>
              </c:numCache>
            </c:numRef>
          </c:val>
          <c:smooth val="0"/>
        </c:ser>
        <c:dLbls>
          <c:showLegendKey val="0"/>
          <c:showVal val="0"/>
          <c:showCatName val="0"/>
          <c:showSerName val="0"/>
          <c:showPercent val="0"/>
          <c:showBubbleSize val="0"/>
        </c:dLbls>
        <c:marker val="1"/>
        <c:smooth val="0"/>
        <c:axId val="383832320"/>
        <c:axId val="383827224"/>
      </c:lineChart>
      <c:catAx>
        <c:axId val="383827616"/>
        <c:scaling>
          <c:orientation val="minMax"/>
        </c:scaling>
        <c:delete val="0"/>
        <c:axPos val="b"/>
        <c:numFmt formatCode="General" sourceLinked="1"/>
        <c:majorTickMark val="out"/>
        <c:minorTickMark val="none"/>
        <c:tickLblPos val="nextTo"/>
        <c:txPr>
          <a:bodyPr rot="-5400000" vert="horz"/>
          <a:lstStyle/>
          <a:p>
            <a:pPr>
              <a:defRPr/>
            </a:pPr>
            <a:endParaRPr lang="sk-SK"/>
          </a:p>
        </c:txPr>
        <c:crossAx val="383835064"/>
        <c:crosses val="autoZero"/>
        <c:auto val="1"/>
        <c:lblAlgn val="ctr"/>
        <c:lblOffset val="100"/>
        <c:noMultiLvlLbl val="0"/>
      </c:catAx>
      <c:valAx>
        <c:axId val="383835064"/>
        <c:scaling>
          <c:orientation val="minMax"/>
        </c:scaling>
        <c:delete val="0"/>
        <c:axPos val="l"/>
        <c:majorGridlines/>
        <c:title>
          <c:tx>
            <c:rich>
              <a:bodyPr/>
              <a:lstStyle/>
              <a:p>
                <a:pPr>
                  <a:defRPr/>
                </a:pPr>
                <a:r>
                  <a:rPr lang="sk-SK"/>
                  <a:t>% HDP</a:t>
                </a:r>
              </a:p>
            </c:rich>
          </c:tx>
          <c:overlay val="0"/>
        </c:title>
        <c:numFmt formatCode="#,##0.0" sourceLinked="0"/>
        <c:majorTickMark val="out"/>
        <c:minorTickMark val="none"/>
        <c:tickLblPos val="nextTo"/>
        <c:txPr>
          <a:bodyPr rot="0" vert="horz"/>
          <a:lstStyle/>
          <a:p>
            <a:pPr>
              <a:defRPr/>
            </a:pPr>
            <a:endParaRPr lang="sk-SK"/>
          </a:p>
        </c:txPr>
        <c:crossAx val="383827616"/>
        <c:crosses val="autoZero"/>
        <c:crossBetween val="between"/>
      </c:valAx>
      <c:catAx>
        <c:axId val="383832320"/>
        <c:scaling>
          <c:orientation val="minMax"/>
        </c:scaling>
        <c:delete val="1"/>
        <c:axPos val="b"/>
        <c:numFmt formatCode="General" sourceLinked="1"/>
        <c:majorTickMark val="out"/>
        <c:minorTickMark val="none"/>
        <c:tickLblPos val="nextTo"/>
        <c:crossAx val="383827224"/>
        <c:crosses val="autoZero"/>
        <c:auto val="1"/>
        <c:lblAlgn val="ctr"/>
        <c:lblOffset val="100"/>
        <c:noMultiLvlLbl val="0"/>
      </c:catAx>
      <c:valAx>
        <c:axId val="383827224"/>
        <c:scaling>
          <c:orientation val="minMax"/>
        </c:scaling>
        <c:delete val="0"/>
        <c:axPos val="r"/>
        <c:title>
          <c:tx>
            <c:rich>
              <a:bodyPr/>
              <a:lstStyle/>
              <a:p>
                <a:pPr>
                  <a:defRPr/>
                </a:pPr>
                <a:r>
                  <a:rPr lang="sk-SK"/>
                  <a:t>daňovo-odvodové zataženie</a:t>
                </a:r>
              </a:p>
            </c:rich>
          </c:tx>
          <c:overlay val="0"/>
        </c:title>
        <c:numFmt formatCode="#,##0.0" sourceLinked="0"/>
        <c:majorTickMark val="out"/>
        <c:minorTickMark val="none"/>
        <c:tickLblPos val="nextTo"/>
        <c:txPr>
          <a:bodyPr rot="0" vert="horz"/>
          <a:lstStyle/>
          <a:p>
            <a:pPr>
              <a:defRPr/>
            </a:pPr>
            <a:endParaRPr lang="sk-SK"/>
          </a:p>
        </c:txPr>
        <c:crossAx val="383832320"/>
        <c:crosses val="max"/>
        <c:crossBetween val="between"/>
      </c:valAx>
    </c:plotArea>
    <c:legend>
      <c:legendPos val="b"/>
      <c:layout>
        <c:manualLayout>
          <c:xMode val="edge"/>
          <c:yMode val="edge"/>
          <c:x val="8.6628672247915761E-2"/>
          <c:y val="4.6180200757348078E-2"/>
          <c:w val="0.55453683930107744"/>
          <c:h val="0.18029692853278836"/>
        </c:manualLayout>
      </c:layout>
      <c:overlay val="0"/>
      <c:txPr>
        <a:bodyPr/>
        <a:lstStyle/>
        <a:p>
          <a:pPr>
            <a:defRPr sz="1100"/>
          </a:pPr>
          <a:endParaRPr lang="sk-SK"/>
        </a:p>
      </c:txPr>
    </c:legend>
    <c:plotVisOnly val="1"/>
    <c:dispBlanksAs val="gap"/>
    <c:showDLblsOverMax val="0"/>
  </c:chart>
  <c:spPr>
    <a:ln>
      <a:noFill/>
    </a:ln>
  </c:spPr>
  <c:txPr>
    <a:bodyPr/>
    <a:lstStyle/>
    <a:p>
      <a:pPr>
        <a:defRPr sz="1050" b="0" i="0" u="none" strike="noStrike" baseline="0">
          <a:solidFill>
            <a:srgbClr val="000000"/>
          </a:solidFill>
          <a:latin typeface="Arial Narrow" panose="020B0606020202030204" pitchFamily="34" charset="0"/>
          <a:ea typeface="Times New Roman"/>
          <a:cs typeface="Times New Roman"/>
        </a:defRPr>
      </a:pPr>
      <a:endParaRPr lang="sk-SK"/>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404237557168935E-2"/>
          <c:y val="4.0599772269280243E-2"/>
          <c:w val="0.88493030293482189"/>
          <c:h val="0.87092353002377865"/>
        </c:manualLayout>
      </c:layout>
      <c:barChart>
        <c:barDir val="col"/>
        <c:grouping val="clustered"/>
        <c:varyColors val="0"/>
        <c:ser>
          <c:idx val="0"/>
          <c:order val="0"/>
          <c:spPr>
            <a:solidFill>
              <a:srgbClr val="B9194A"/>
            </a:solidFill>
          </c:spPr>
          <c:invertIfNegative val="0"/>
          <c:dPt>
            <c:idx val="4"/>
            <c:invertIfNegative val="0"/>
            <c:bubble3D val="0"/>
            <c:spPr>
              <a:solidFill>
                <a:srgbClr val="B7194B"/>
              </a:solidFill>
            </c:spPr>
          </c:dPt>
          <c:dPt>
            <c:idx val="5"/>
            <c:invertIfNegative val="0"/>
            <c:bubble3D val="0"/>
            <c:spPr>
              <a:solidFill>
                <a:srgbClr val="B7194B"/>
              </a:solidFill>
            </c:spPr>
          </c:dPt>
          <c:dPt>
            <c:idx val="15"/>
            <c:invertIfNegative val="0"/>
            <c:bubble3D val="0"/>
            <c:spPr>
              <a:solidFill>
                <a:srgbClr val="B7194B"/>
              </a:solidFill>
            </c:spPr>
          </c:dPt>
          <c:dPt>
            <c:idx val="17"/>
            <c:invertIfNegative val="0"/>
            <c:bubble3D val="0"/>
            <c:spPr>
              <a:solidFill>
                <a:srgbClr val="B7194B"/>
              </a:solidFill>
            </c:spPr>
          </c:dPt>
          <c:dPt>
            <c:idx val="18"/>
            <c:invertIfNegative val="0"/>
            <c:bubble3D val="0"/>
            <c:spPr>
              <a:solidFill>
                <a:srgbClr val="B7194B"/>
              </a:solidFill>
            </c:spPr>
          </c:dPt>
          <c:dPt>
            <c:idx val="23"/>
            <c:invertIfNegative val="0"/>
            <c:bubble3D val="0"/>
            <c:spPr>
              <a:solidFill>
                <a:srgbClr val="B9194A"/>
              </a:solidFill>
              <a:ln>
                <a:solidFill>
                  <a:schemeClr val="accent2"/>
                </a:solidFill>
              </a:ln>
            </c:spPr>
          </c:dPt>
          <c:dPt>
            <c:idx val="24"/>
            <c:invertIfNegative val="0"/>
            <c:bubble3D val="0"/>
            <c:spPr>
              <a:pattFill prst="wdUpDiag">
                <a:fgClr>
                  <a:srgbClr val="B9194A"/>
                </a:fgClr>
                <a:bgClr>
                  <a:schemeClr val="bg1"/>
                </a:bgClr>
              </a:pattFill>
              <a:ln>
                <a:solidFill>
                  <a:srgbClr val="B7194B"/>
                </a:solidFill>
              </a:ln>
            </c:spPr>
          </c:dPt>
          <c:dLbls>
            <c:numFmt formatCode="#,##0.0" sourceLinked="0"/>
            <c:spPr>
              <a:noFill/>
              <a:ln w="25400">
                <a:noFill/>
              </a:ln>
            </c:spPr>
            <c:txPr>
              <a:bodyPr rot="-5400000" vert="horz"/>
              <a:lstStyle/>
              <a:p>
                <a:pPr>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'K3.4.9 ESSPROS testované dávky'!$L$4:$L$31</c:f>
              <c:strCache>
                <c:ptCount val="28"/>
                <c:pt idx="0">
                  <c:v>BE</c:v>
                </c:pt>
                <c:pt idx="1">
                  <c:v>BG</c:v>
                </c:pt>
                <c:pt idx="2">
                  <c:v>CZ</c:v>
                </c:pt>
                <c:pt idx="3">
                  <c:v>DK</c:v>
                </c:pt>
                <c:pt idx="4">
                  <c:v>DE</c:v>
                </c:pt>
                <c:pt idx="5">
                  <c:v>EE</c:v>
                </c:pt>
                <c:pt idx="6">
                  <c:v>IE</c:v>
                </c:pt>
                <c:pt idx="7">
                  <c:v>GR</c:v>
                </c:pt>
                <c:pt idx="8">
                  <c:v>ES</c:v>
                </c:pt>
                <c:pt idx="9">
                  <c:v>FR</c:v>
                </c:pt>
                <c:pt idx="10">
                  <c:v>HR</c:v>
                </c:pt>
                <c:pt idx="11">
                  <c:v>IT</c:v>
                </c:pt>
                <c:pt idx="12">
                  <c:v>CY</c:v>
                </c:pt>
                <c:pt idx="13">
                  <c:v>LV</c:v>
                </c:pt>
                <c:pt idx="14">
                  <c:v>LT</c:v>
                </c:pt>
                <c:pt idx="15">
                  <c:v>LU</c:v>
                </c:pt>
                <c:pt idx="16">
                  <c:v>HU</c:v>
                </c:pt>
                <c:pt idx="17">
                  <c:v>MT</c:v>
                </c:pt>
                <c:pt idx="18">
                  <c:v>NL</c:v>
                </c:pt>
                <c:pt idx="19">
                  <c:v>AT</c:v>
                </c:pt>
                <c:pt idx="20">
                  <c:v>PL</c:v>
                </c:pt>
                <c:pt idx="21">
                  <c:v>PT</c:v>
                </c:pt>
                <c:pt idx="22">
                  <c:v>RO</c:v>
                </c:pt>
                <c:pt idx="23">
                  <c:v>SI</c:v>
                </c:pt>
                <c:pt idx="24">
                  <c:v>SK</c:v>
                </c:pt>
                <c:pt idx="25">
                  <c:v>FI</c:v>
                </c:pt>
                <c:pt idx="26">
                  <c:v>SE</c:v>
                </c:pt>
                <c:pt idx="27">
                  <c:v>UK</c:v>
                </c:pt>
              </c:strCache>
            </c:strRef>
          </c:cat>
          <c:val>
            <c:numRef>
              <c:f>'K3.4.9 ESSPROS testované dávky'!$M$4:$M$31</c:f>
              <c:numCache>
                <c:formatCode>0.0</c:formatCode>
                <c:ptCount val="28"/>
                <c:pt idx="0">
                  <c:v>5.3107810288294415</c:v>
                </c:pt>
                <c:pt idx="1">
                  <c:v>2.8208441796483017</c:v>
                </c:pt>
                <c:pt idx="2">
                  <c:v>2.0715908699034036</c:v>
                </c:pt>
                <c:pt idx="3">
                  <c:v>36.490009306496937</c:v>
                </c:pt>
                <c:pt idx="4">
                  <c:v>12.602885186478964</c:v>
                </c:pt>
                <c:pt idx="5">
                  <c:v>0.81501329334501105</c:v>
                </c:pt>
                <c:pt idx="6">
                  <c:v>27.119458687891413</c:v>
                </c:pt>
                <c:pt idx="7">
                  <c:v>6.7640536589731601</c:v>
                </c:pt>
                <c:pt idx="8">
                  <c:v>12.584727500685656</c:v>
                </c:pt>
                <c:pt idx="9">
                  <c:v>11.032860155487709</c:v>
                </c:pt>
                <c:pt idx="10">
                  <c:v>4.5346772481842139</c:v>
                </c:pt>
                <c:pt idx="11">
                  <c:v>8.2272764594794303</c:v>
                </c:pt>
                <c:pt idx="12">
                  <c:v>15.084379524190238</c:v>
                </c:pt>
                <c:pt idx="13">
                  <c:v>1.0661218801898182</c:v>
                </c:pt>
                <c:pt idx="14">
                  <c:v>2.6660388608109842</c:v>
                </c:pt>
                <c:pt idx="15">
                  <c:v>4.0769008352382148</c:v>
                </c:pt>
                <c:pt idx="16">
                  <c:v>4.6483787199462698</c:v>
                </c:pt>
                <c:pt idx="17">
                  <c:v>9.549114503004839</c:v>
                </c:pt>
                <c:pt idx="18">
                  <c:v>14.78416766106329</c:v>
                </c:pt>
                <c:pt idx="19">
                  <c:v>9.3608994020292204</c:v>
                </c:pt>
                <c:pt idx="20">
                  <c:v>4.8585634452840809</c:v>
                </c:pt>
                <c:pt idx="21">
                  <c:v>7.9460596765146017</c:v>
                </c:pt>
                <c:pt idx="22">
                  <c:v>3.9203898690950485</c:v>
                </c:pt>
                <c:pt idx="23">
                  <c:v>8.5371361853533312</c:v>
                </c:pt>
                <c:pt idx="24">
                  <c:v>4.0334077840612075</c:v>
                </c:pt>
                <c:pt idx="25">
                  <c:v>6.7506505819733285</c:v>
                </c:pt>
                <c:pt idx="26">
                  <c:v>2.3713508942362127</c:v>
                </c:pt>
                <c:pt idx="27">
                  <c:v>16.656123274517167</c:v>
                </c:pt>
              </c:numCache>
            </c:numRef>
          </c:val>
        </c:ser>
        <c:dLbls>
          <c:showLegendKey val="0"/>
          <c:showVal val="0"/>
          <c:showCatName val="0"/>
          <c:showSerName val="0"/>
          <c:showPercent val="0"/>
          <c:showBubbleSize val="0"/>
        </c:dLbls>
        <c:gapWidth val="38"/>
        <c:axId val="383832712"/>
        <c:axId val="383836632"/>
      </c:barChart>
      <c:catAx>
        <c:axId val="383832712"/>
        <c:scaling>
          <c:orientation val="minMax"/>
        </c:scaling>
        <c:delete val="0"/>
        <c:axPos val="b"/>
        <c:numFmt formatCode="General" sourceLinked="1"/>
        <c:majorTickMark val="out"/>
        <c:minorTickMark val="none"/>
        <c:tickLblPos val="nextTo"/>
        <c:spPr>
          <a:solidFill>
            <a:schemeClr val="bg1"/>
          </a:solidFill>
        </c:spPr>
        <c:crossAx val="383836632"/>
        <c:crosses val="autoZero"/>
        <c:auto val="1"/>
        <c:lblAlgn val="ctr"/>
        <c:lblOffset val="100"/>
        <c:noMultiLvlLbl val="0"/>
      </c:catAx>
      <c:valAx>
        <c:axId val="383836632"/>
        <c:scaling>
          <c:orientation val="minMax"/>
        </c:scaling>
        <c:delete val="0"/>
        <c:axPos val="l"/>
        <c:majorGridlines/>
        <c:title>
          <c:tx>
            <c:rich>
              <a:bodyPr rot="0" vert="horz"/>
              <a:lstStyle/>
              <a:p>
                <a:pPr>
                  <a:defRPr/>
                </a:pPr>
                <a:r>
                  <a:rPr lang="sk-SK"/>
                  <a:t>%</a:t>
                </a:r>
              </a:p>
            </c:rich>
          </c:tx>
          <c:layout/>
          <c:overlay val="0"/>
        </c:title>
        <c:numFmt formatCode="0.0" sourceLinked="1"/>
        <c:majorTickMark val="out"/>
        <c:minorTickMark val="none"/>
        <c:tickLblPos val="nextTo"/>
        <c:crossAx val="383832712"/>
        <c:crosses val="autoZero"/>
        <c:crossBetween val="between"/>
      </c:valAx>
    </c:plotArea>
    <c:plotVisOnly val="1"/>
    <c:dispBlanksAs val="gap"/>
    <c:showDLblsOverMax val="0"/>
  </c:chart>
  <c:spPr>
    <a:ln>
      <a:noFill/>
    </a:ln>
  </c:spPr>
  <c:txPr>
    <a:bodyPr/>
    <a:lstStyle/>
    <a:p>
      <a:pPr>
        <a:defRPr baseline="0">
          <a:latin typeface="Arial Narrow" panose="020B0606020202030204" pitchFamily="34" charset="0"/>
        </a:defRPr>
      </a:pPr>
      <a:endParaRPr lang="sk-SK"/>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500437445319363E-2"/>
          <c:y val="5.0925925925925923E-2"/>
          <c:w val="0.84859645669291361"/>
          <c:h val="0.73738412698412692"/>
        </c:manualLayout>
      </c:layout>
      <c:barChart>
        <c:barDir val="col"/>
        <c:grouping val="clustered"/>
        <c:varyColors val="0"/>
        <c:ser>
          <c:idx val="2"/>
          <c:order val="0"/>
          <c:tx>
            <c:strRef>
              <c:f>'K3.4.9 ESSPROS dôchodky'!$N$3</c:f>
              <c:strCache>
                <c:ptCount val="1"/>
                <c:pt idx="0">
                  <c:v>v PPS na osobu</c:v>
                </c:pt>
              </c:strCache>
            </c:strRef>
          </c:tx>
          <c:spPr>
            <a:solidFill>
              <a:schemeClr val="bg1">
                <a:lumMod val="75000"/>
              </a:schemeClr>
            </a:solidFill>
            <a:ln w="12700">
              <a:solidFill>
                <a:schemeClr val="bg1">
                  <a:lumMod val="50000"/>
                </a:schemeClr>
              </a:solidFill>
            </a:ln>
          </c:spPr>
          <c:invertIfNegative val="0"/>
          <c:dPt>
            <c:idx val="7"/>
            <c:invertIfNegative val="0"/>
            <c:bubble3D val="0"/>
          </c:dPt>
          <c:dPt>
            <c:idx val="23"/>
            <c:invertIfNegative val="0"/>
            <c:bubble3D val="0"/>
          </c:dPt>
          <c:dPt>
            <c:idx val="24"/>
            <c:invertIfNegative val="0"/>
            <c:bubble3D val="0"/>
            <c:spPr>
              <a:pattFill prst="wdUpDiag">
                <a:fgClr>
                  <a:schemeClr val="bg1">
                    <a:lumMod val="75000"/>
                  </a:schemeClr>
                </a:fgClr>
                <a:bgClr>
                  <a:schemeClr val="bg1"/>
                </a:bgClr>
              </a:pattFill>
              <a:ln w="12700">
                <a:solidFill>
                  <a:schemeClr val="bg1">
                    <a:lumMod val="50000"/>
                  </a:schemeClr>
                </a:solidFill>
              </a:ln>
            </c:spPr>
          </c:dPt>
          <c:dPt>
            <c:idx val="26"/>
            <c:invertIfNegative val="0"/>
            <c:bubble3D val="0"/>
          </c:dPt>
          <c:cat>
            <c:strRef>
              <c:f>'K3.4.9 ESSPROS dôchodky'!$M$4:$M$31</c:f>
              <c:strCache>
                <c:ptCount val="28"/>
                <c:pt idx="0">
                  <c:v>BE</c:v>
                </c:pt>
                <c:pt idx="1">
                  <c:v>BG</c:v>
                </c:pt>
                <c:pt idx="2">
                  <c:v>CZ</c:v>
                </c:pt>
                <c:pt idx="3">
                  <c:v>DK</c:v>
                </c:pt>
                <c:pt idx="4">
                  <c:v>DE</c:v>
                </c:pt>
                <c:pt idx="5">
                  <c:v>EE</c:v>
                </c:pt>
                <c:pt idx="6">
                  <c:v>IE</c:v>
                </c:pt>
                <c:pt idx="7">
                  <c:v>GR</c:v>
                </c:pt>
                <c:pt idx="8">
                  <c:v>ES</c:v>
                </c:pt>
                <c:pt idx="9">
                  <c:v>FR</c:v>
                </c:pt>
                <c:pt idx="10">
                  <c:v>CR</c:v>
                </c:pt>
                <c:pt idx="11">
                  <c:v>IT</c:v>
                </c:pt>
                <c:pt idx="12">
                  <c:v>CY</c:v>
                </c:pt>
                <c:pt idx="13">
                  <c:v>LV</c:v>
                </c:pt>
                <c:pt idx="14">
                  <c:v>LT</c:v>
                </c:pt>
                <c:pt idx="15">
                  <c:v>LU</c:v>
                </c:pt>
                <c:pt idx="16">
                  <c:v>HU</c:v>
                </c:pt>
                <c:pt idx="17">
                  <c:v>MT</c:v>
                </c:pt>
                <c:pt idx="18">
                  <c:v>NL</c:v>
                </c:pt>
                <c:pt idx="19">
                  <c:v>AT</c:v>
                </c:pt>
                <c:pt idx="20">
                  <c:v>PL</c:v>
                </c:pt>
                <c:pt idx="21">
                  <c:v>PT</c:v>
                </c:pt>
                <c:pt idx="22">
                  <c:v>RO</c:v>
                </c:pt>
                <c:pt idx="23">
                  <c:v>SI</c:v>
                </c:pt>
                <c:pt idx="24">
                  <c:v>SK</c:v>
                </c:pt>
                <c:pt idx="25">
                  <c:v>FI</c:v>
                </c:pt>
                <c:pt idx="26">
                  <c:v>SE</c:v>
                </c:pt>
                <c:pt idx="27">
                  <c:v>UK</c:v>
                </c:pt>
              </c:strCache>
            </c:strRef>
          </c:cat>
          <c:val>
            <c:numRef>
              <c:f>'K3.4.9 ESSPROS dôchodky'!$N$4:$N$31</c:f>
              <c:numCache>
                <c:formatCode>#,##0.00</c:formatCode>
                <c:ptCount val="28"/>
                <c:pt idx="0">
                  <c:v>4328.5</c:v>
                </c:pt>
                <c:pt idx="1">
                  <c:v>1315.2</c:v>
                </c:pt>
                <c:pt idx="2">
                  <c:v>2392.9</c:v>
                </c:pt>
                <c:pt idx="3">
                  <c:v>4572.5</c:v>
                </c:pt>
                <c:pt idx="4">
                  <c:v>4491.3</c:v>
                </c:pt>
                <c:pt idx="5">
                  <c:v>1869.2</c:v>
                </c:pt>
                <c:pt idx="6">
                  <c:v>2648.4</c:v>
                </c:pt>
                <c:pt idx="7">
                  <c:v>3333.2</c:v>
                </c:pt>
                <c:pt idx="8">
                  <c:v>3312.9</c:v>
                </c:pt>
                <c:pt idx="9">
                  <c:v>4786.6000000000004</c:v>
                </c:pt>
                <c:pt idx="10">
                  <c:v>1929.7</c:v>
                </c:pt>
                <c:pt idx="11">
                  <c:v>4460.8</c:v>
                </c:pt>
                <c:pt idx="12">
                  <c:v>2419.6999999999998</c:v>
                </c:pt>
                <c:pt idx="13">
                  <c:v>1510</c:v>
                </c:pt>
                <c:pt idx="14">
                  <c:v>1669.5</c:v>
                </c:pt>
                <c:pt idx="15">
                  <c:v>6393.5</c:v>
                </c:pt>
                <c:pt idx="16">
                  <c:v>1750.8</c:v>
                </c:pt>
                <c:pt idx="17">
                  <c:v>2130.3000000000002</c:v>
                </c:pt>
                <c:pt idx="18">
                  <c:v>4711.3999999999996</c:v>
                </c:pt>
                <c:pt idx="19">
                  <c:v>5270.7</c:v>
                </c:pt>
                <c:pt idx="20">
                  <c:v>2520.3000000000002</c:v>
                </c:pt>
                <c:pt idx="21">
                  <c:v>3226.9</c:v>
                </c:pt>
                <c:pt idx="22">
                  <c:v>1599.3</c:v>
                </c:pt>
                <c:pt idx="23">
                  <c:v>2538.9</c:v>
                </c:pt>
                <c:pt idx="24">
                  <c:v>2019.9</c:v>
                </c:pt>
                <c:pt idx="25">
                  <c:v>4445.8</c:v>
                </c:pt>
                <c:pt idx="26">
                  <c:v>3970.2</c:v>
                </c:pt>
                <c:pt idx="27">
                  <c:v>3343.6</c:v>
                </c:pt>
              </c:numCache>
            </c:numRef>
          </c:val>
        </c:ser>
        <c:ser>
          <c:idx val="0"/>
          <c:order val="1"/>
          <c:tx>
            <c:strRef>
              <c:f>'K3.4.9 ESSPROS dôchodky'!$O$3</c:f>
              <c:strCache>
                <c:ptCount val="1"/>
                <c:pt idx="0">
                  <c:v>eur na obyvateľa (v s.c.  2010)</c:v>
                </c:pt>
              </c:strCache>
            </c:strRef>
          </c:tx>
          <c:spPr>
            <a:solidFill>
              <a:srgbClr val="E85E89"/>
            </a:solidFill>
            <a:ln>
              <a:solidFill>
                <a:schemeClr val="bg1">
                  <a:lumMod val="50000"/>
                </a:schemeClr>
              </a:solidFill>
            </a:ln>
          </c:spPr>
          <c:invertIfNegative val="0"/>
          <c:dPt>
            <c:idx val="7"/>
            <c:invertIfNegative val="0"/>
            <c:bubble3D val="0"/>
          </c:dPt>
          <c:dPt>
            <c:idx val="23"/>
            <c:invertIfNegative val="0"/>
            <c:bubble3D val="0"/>
          </c:dPt>
          <c:dPt>
            <c:idx val="24"/>
            <c:invertIfNegative val="0"/>
            <c:bubble3D val="0"/>
            <c:spPr>
              <a:pattFill prst="wdDnDiag">
                <a:fgClr>
                  <a:srgbClr val="E85E89"/>
                </a:fgClr>
                <a:bgClr>
                  <a:schemeClr val="bg1"/>
                </a:bgClr>
              </a:pattFill>
              <a:ln>
                <a:solidFill>
                  <a:schemeClr val="bg1">
                    <a:lumMod val="50000"/>
                  </a:schemeClr>
                </a:solidFill>
              </a:ln>
            </c:spPr>
          </c:dPt>
          <c:dPt>
            <c:idx val="26"/>
            <c:invertIfNegative val="0"/>
            <c:bubble3D val="0"/>
          </c:dPt>
          <c:cat>
            <c:strRef>
              <c:f>'K3.4.9 ESSPROS dôchodky'!$M$4:$M$31</c:f>
              <c:strCache>
                <c:ptCount val="28"/>
                <c:pt idx="0">
                  <c:v>BE</c:v>
                </c:pt>
                <c:pt idx="1">
                  <c:v>BG</c:v>
                </c:pt>
                <c:pt idx="2">
                  <c:v>CZ</c:v>
                </c:pt>
                <c:pt idx="3">
                  <c:v>DK</c:v>
                </c:pt>
                <c:pt idx="4">
                  <c:v>DE</c:v>
                </c:pt>
                <c:pt idx="5">
                  <c:v>EE</c:v>
                </c:pt>
                <c:pt idx="6">
                  <c:v>IE</c:v>
                </c:pt>
                <c:pt idx="7">
                  <c:v>GR</c:v>
                </c:pt>
                <c:pt idx="8">
                  <c:v>ES</c:v>
                </c:pt>
                <c:pt idx="9">
                  <c:v>FR</c:v>
                </c:pt>
                <c:pt idx="10">
                  <c:v>CR</c:v>
                </c:pt>
                <c:pt idx="11">
                  <c:v>IT</c:v>
                </c:pt>
                <c:pt idx="12">
                  <c:v>CY</c:v>
                </c:pt>
                <c:pt idx="13">
                  <c:v>LV</c:v>
                </c:pt>
                <c:pt idx="14">
                  <c:v>LT</c:v>
                </c:pt>
                <c:pt idx="15">
                  <c:v>LU</c:v>
                </c:pt>
                <c:pt idx="16">
                  <c:v>HU</c:v>
                </c:pt>
                <c:pt idx="17">
                  <c:v>MT</c:v>
                </c:pt>
                <c:pt idx="18">
                  <c:v>NL</c:v>
                </c:pt>
                <c:pt idx="19">
                  <c:v>AT</c:v>
                </c:pt>
                <c:pt idx="20">
                  <c:v>PL</c:v>
                </c:pt>
                <c:pt idx="21">
                  <c:v>PT</c:v>
                </c:pt>
                <c:pt idx="22">
                  <c:v>RO</c:v>
                </c:pt>
                <c:pt idx="23">
                  <c:v>SI</c:v>
                </c:pt>
                <c:pt idx="24">
                  <c:v>SK</c:v>
                </c:pt>
                <c:pt idx="25">
                  <c:v>FI</c:v>
                </c:pt>
                <c:pt idx="26">
                  <c:v>SE</c:v>
                </c:pt>
                <c:pt idx="27">
                  <c:v>UK</c:v>
                </c:pt>
              </c:strCache>
            </c:strRef>
          </c:cat>
          <c:val>
            <c:numRef>
              <c:f>'K3.4.9 ESSPROS dôchodky'!$O$4:$O$31</c:f>
              <c:numCache>
                <c:formatCode>#,##0.00</c:formatCode>
                <c:ptCount val="28"/>
                <c:pt idx="0">
                  <c:v>4339.6000000000004</c:v>
                </c:pt>
                <c:pt idx="1">
                  <c:v>534.79999999999995</c:v>
                </c:pt>
                <c:pt idx="2">
                  <c:v>1414.1</c:v>
                </c:pt>
                <c:pt idx="3">
                  <c:v>5972.3</c:v>
                </c:pt>
                <c:pt idx="4">
                  <c:v>4273</c:v>
                </c:pt>
                <c:pt idx="5">
                  <c:v>1139.4000000000001</c:v>
                </c:pt>
                <c:pt idx="6">
                  <c:v>3206.2</c:v>
                </c:pt>
                <c:pt idx="7">
                  <c:v>2907</c:v>
                </c:pt>
                <c:pt idx="8">
                  <c:v>2890.8</c:v>
                </c:pt>
                <c:pt idx="9">
                  <c:v>4890.5</c:v>
                </c:pt>
                <c:pt idx="10">
                  <c:v>1174.5999999999999</c:v>
                </c:pt>
                <c:pt idx="11">
                  <c:v>4220.6000000000004</c:v>
                </c:pt>
                <c:pt idx="12">
                  <c:v>2186.6</c:v>
                </c:pt>
                <c:pt idx="13">
                  <c:v>888.4</c:v>
                </c:pt>
                <c:pt idx="14">
                  <c:v>877.2</c:v>
                </c:pt>
                <c:pt idx="15">
                  <c:v>8016.8</c:v>
                </c:pt>
                <c:pt idx="16">
                  <c:v>984.6</c:v>
                </c:pt>
                <c:pt idx="17">
                  <c:v>1580.2</c:v>
                </c:pt>
                <c:pt idx="18">
                  <c:v>5020.7</c:v>
                </c:pt>
                <c:pt idx="19">
                  <c:v>5156.2</c:v>
                </c:pt>
                <c:pt idx="20">
                  <c:v>1307.9000000000001</c:v>
                </c:pt>
                <c:pt idx="21">
                  <c:v>2528.5</c:v>
                </c:pt>
                <c:pt idx="22">
                  <c:v>690.4</c:v>
                </c:pt>
                <c:pt idx="23">
                  <c:v>1992.5</c:v>
                </c:pt>
                <c:pt idx="24">
                  <c:v>1196.4000000000001</c:v>
                </c:pt>
                <c:pt idx="25">
                  <c:v>4916.2</c:v>
                </c:pt>
                <c:pt idx="26">
                  <c:v>4828.1000000000004</c:v>
                </c:pt>
                <c:pt idx="27">
                  <c:v>3634.5</c:v>
                </c:pt>
              </c:numCache>
            </c:numRef>
          </c:val>
        </c:ser>
        <c:dLbls>
          <c:showLegendKey val="0"/>
          <c:showVal val="0"/>
          <c:showCatName val="0"/>
          <c:showSerName val="0"/>
          <c:showPercent val="0"/>
          <c:showBubbleSize val="0"/>
        </c:dLbls>
        <c:gapWidth val="60"/>
        <c:axId val="383826048"/>
        <c:axId val="383837808"/>
      </c:barChart>
      <c:lineChart>
        <c:grouping val="standard"/>
        <c:varyColors val="0"/>
        <c:ser>
          <c:idx val="1"/>
          <c:order val="2"/>
          <c:tx>
            <c:strRef>
              <c:f>'K3.4.9 ESSPROS dôchodky'!$P$3</c:f>
              <c:strCache>
                <c:ptCount val="1"/>
                <c:pt idx="0">
                  <c:v>% HDP</c:v>
                </c:pt>
              </c:strCache>
            </c:strRef>
          </c:tx>
          <c:spPr>
            <a:ln>
              <a:noFill/>
            </a:ln>
          </c:spPr>
          <c:marker>
            <c:symbol val="triangle"/>
            <c:size val="7"/>
            <c:spPr>
              <a:solidFill>
                <a:schemeClr val="bg1">
                  <a:lumMod val="75000"/>
                </a:schemeClr>
              </a:solidFill>
              <a:ln w="12700">
                <a:solidFill>
                  <a:srgbClr val="B7194B"/>
                </a:solidFill>
              </a:ln>
            </c:spPr>
          </c:marker>
          <c:dLbls>
            <c:dLbl>
              <c:idx val="18"/>
              <c:layout>
                <c:manualLayout>
                  <c:x val="-3.1226328407473296E-2"/>
                  <c:y val="-5.6835981933394134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30"/>
              <c:spPr/>
              <c:txPr>
                <a:bodyPr rot="-5400000" vert="horz"/>
                <a:lstStyle/>
                <a:p>
                  <a:pPr>
                    <a:defRPr/>
                  </a:pPr>
                  <a:endParaRPr lang="sk-SK"/>
                </a:p>
              </c:txPr>
              <c:dLblPos val="t"/>
              <c:showLegendKey val="0"/>
              <c:showVal val="1"/>
              <c:showCatName val="0"/>
              <c:showSerName val="0"/>
              <c:showPercent val="0"/>
              <c:showBubbleSize val="0"/>
            </c:dLbl>
            <c:dLbl>
              <c:idx val="32"/>
              <c:layout>
                <c:manualLayout>
                  <c:x val="-2.9021527777777802E-2"/>
                  <c:y val="-0.16948452380952381"/>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rot="-5400000" vert="horz"/>
              <a:lstStyle/>
              <a:p>
                <a:pPr>
                  <a:defRPr/>
                </a:pPr>
                <a:endParaRPr lang="sk-SK"/>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'K3.4.9 ESSPROS dôchodky'!$M$4:$M$31</c:f>
              <c:strCache>
                <c:ptCount val="28"/>
                <c:pt idx="0">
                  <c:v>BE</c:v>
                </c:pt>
                <c:pt idx="1">
                  <c:v>BG</c:v>
                </c:pt>
                <c:pt idx="2">
                  <c:v>CZ</c:v>
                </c:pt>
                <c:pt idx="3">
                  <c:v>DK</c:v>
                </c:pt>
                <c:pt idx="4">
                  <c:v>DE</c:v>
                </c:pt>
                <c:pt idx="5">
                  <c:v>EE</c:v>
                </c:pt>
                <c:pt idx="6">
                  <c:v>IE</c:v>
                </c:pt>
                <c:pt idx="7">
                  <c:v>GR</c:v>
                </c:pt>
                <c:pt idx="8">
                  <c:v>ES</c:v>
                </c:pt>
                <c:pt idx="9">
                  <c:v>FR</c:v>
                </c:pt>
                <c:pt idx="10">
                  <c:v>CR</c:v>
                </c:pt>
                <c:pt idx="11">
                  <c:v>IT</c:v>
                </c:pt>
                <c:pt idx="12">
                  <c:v>CY</c:v>
                </c:pt>
                <c:pt idx="13">
                  <c:v>LV</c:v>
                </c:pt>
                <c:pt idx="14">
                  <c:v>LT</c:v>
                </c:pt>
                <c:pt idx="15">
                  <c:v>LU</c:v>
                </c:pt>
                <c:pt idx="16">
                  <c:v>HU</c:v>
                </c:pt>
                <c:pt idx="17">
                  <c:v>MT</c:v>
                </c:pt>
                <c:pt idx="18">
                  <c:v>NL</c:v>
                </c:pt>
                <c:pt idx="19">
                  <c:v>AT</c:v>
                </c:pt>
                <c:pt idx="20">
                  <c:v>PL</c:v>
                </c:pt>
                <c:pt idx="21">
                  <c:v>PT</c:v>
                </c:pt>
                <c:pt idx="22">
                  <c:v>RO</c:v>
                </c:pt>
                <c:pt idx="23">
                  <c:v>SI</c:v>
                </c:pt>
                <c:pt idx="24">
                  <c:v>SK</c:v>
                </c:pt>
                <c:pt idx="25">
                  <c:v>FI</c:v>
                </c:pt>
                <c:pt idx="26">
                  <c:v>SE</c:v>
                </c:pt>
                <c:pt idx="27">
                  <c:v>UK</c:v>
                </c:pt>
              </c:strCache>
            </c:strRef>
          </c:cat>
          <c:val>
            <c:numRef>
              <c:f>'K3.4.9 ESSPROS dôchodky'!$P$4:$P$31</c:f>
              <c:numCache>
                <c:formatCode>#\ ##0.0</c:formatCode>
                <c:ptCount val="28"/>
                <c:pt idx="0">
                  <c:v>12.4</c:v>
                </c:pt>
                <c:pt idx="1">
                  <c:v>8</c:v>
                </c:pt>
                <c:pt idx="2">
                  <c:v>8.3000000000000007</c:v>
                </c:pt>
                <c:pt idx="3">
                  <c:v>12.5</c:v>
                </c:pt>
                <c:pt idx="4">
                  <c:v>11.9</c:v>
                </c:pt>
                <c:pt idx="5">
                  <c:v>7.7</c:v>
                </c:pt>
                <c:pt idx="6">
                  <c:v>5.5</c:v>
                </c:pt>
                <c:pt idx="7">
                  <c:v>16.5</c:v>
                </c:pt>
                <c:pt idx="8">
                  <c:v>12.4</c:v>
                </c:pt>
                <c:pt idx="9">
                  <c:v>14.9</c:v>
                </c:pt>
                <c:pt idx="10">
                  <c:v>10.199999999999999</c:v>
                </c:pt>
                <c:pt idx="11">
                  <c:v>15.8</c:v>
                </c:pt>
                <c:pt idx="12">
                  <c:v>9.5</c:v>
                </c:pt>
                <c:pt idx="13">
                  <c:v>7.5</c:v>
                </c:pt>
                <c:pt idx="14">
                  <c:v>6.7</c:v>
                </c:pt>
                <c:pt idx="15">
                  <c:v>9.4</c:v>
                </c:pt>
                <c:pt idx="16">
                  <c:v>8.1</c:v>
                </c:pt>
                <c:pt idx="17">
                  <c:v>7.2</c:v>
                </c:pt>
                <c:pt idx="18">
                  <c:v>12.5</c:v>
                </c:pt>
                <c:pt idx="19">
                  <c:v>14.1</c:v>
                </c:pt>
                <c:pt idx="20">
                  <c:v>10.9</c:v>
                </c:pt>
                <c:pt idx="21">
                  <c:v>14.2</c:v>
                </c:pt>
                <c:pt idx="22">
                  <c:v>8</c:v>
                </c:pt>
                <c:pt idx="23">
                  <c:v>10.1</c:v>
                </c:pt>
                <c:pt idx="24">
                  <c:v>8.5</c:v>
                </c:pt>
                <c:pt idx="25">
                  <c:v>13.4</c:v>
                </c:pt>
                <c:pt idx="26">
                  <c:v>11.2</c:v>
                </c:pt>
                <c:pt idx="27">
                  <c:v>11</c:v>
                </c:pt>
              </c:numCache>
            </c:numRef>
          </c:val>
          <c:smooth val="0"/>
        </c:ser>
        <c:dLbls>
          <c:showLegendKey val="0"/>
          <c:showVal val="0"/>
          <c:showCatName val="0"/>
          <c:showSerName val="0"/>
          <c:showPercent val="0"/>
          <c:showBubbleSize val="0"/>
        </c:dLbls>
        <c:marker val="1"/>
        <c:smooth val="0"/>
        <c:axId val="383833104"/>
        <c:axId val="383829184"/>
      </c:lineChart>
      <c:catAx>
        <c:axId val="383826048"/>
        <c:scaling>
          <c:orientation val="minMax"/>
        </c:scaling>
        <c:delete val="0"/>
        <c:axPos val="b"/>
        <c:majorGridlines/>
        <c:numFmt formatCode="General" sourceLinked="1"/>
        <c:majorTickMark val="out"/>
        <c:minorTickMark val="none"/>
        <c:tickLblPos val="nextTo"/>
        <c:txPr>
          <a:bodyPr rot="-5400000" vert="horz"/>
          <a:lstStyle/>
          <a:p>
            <a:pPr>
              <a:defRPr/>
            </a:pPr>
            <a:endParaRPr lang="sk-SK"/>
          </a:p>
        </c:txPr>
        <c:crossAx val="383837808"/>
        <c:crosses val="autoZero"/>
        <c:auto val="1"/>
        <c:lblAlgn val="ctr"/>
        <c:lblOffset val="100"/>
        <c:noMultiLvlLbl val="0"/>
      </c:catAx>
      <c:valAx>
        <c:axId val="383837808"/>
        <c:scaling>
          <c:orientation val="minMax"/>
        </c:scaling>
        <c:delete val="0"/>
        <c:axPos val="l"/>
        <c:majorGridlines/>
        <c:numFmt formatCode="#,##0" sourceLinked="0"/>
        <c:majorTickMark val="out"/>
        <c:minorTickMark val="none"/>
        <c:tickLblPos val="nextTo"/>
        <c:crossAx val="383826048"/>
        <c:crosses val="autoZero"/>
        <c:crossBetween val="between"/>
      </c:valAx>
      <c:catAx>
        <c:axId val="383833104"/>
        <c:scaling>
          <c:orientation val="minMax"/>
        </c:scaling>
        <c:delete val="1"/>
        <c:axPos val="b"/>
        <c:numFmt formatCode="General" sourceLinked="1"/>
        <c:majorTickMark val="out"/>
        <c:minorTickMark val="none"/>
        <c:tickLblPos val="nextTo"/>
        <c:crossAx val="383829184"/>
        <c:crosses val="autoZero"/>
        <c:auto val="1"/>
        <c:lblAlgn val="ctr"/>
        <c:lblOffset val="100"/>
        <c:noMultiLvlLbl val="0"/>
      </c:catAx>
      <c:valAx>
        <c:axId val="383829184"/>
        <c:scaling>
          <c:orientation val="minMax"/>
          <c:max val="20"/>
        </c:scaling>
        <c:delete val="0"/>
        <c:axPos val="r"/>
        <c:numFmt formatCode="#\ ##0.0" sourceLinked="1"/>
        <c:majorTickMark val="out"/>
        <c:minorTickMark val="none"/>
        <c:tickLblPos val="nextTo"/>
        <c:crossAx val="383833104"/>
        <c:crosses val="max"/>
        <c:crossBetween val="between"/>
      </c:valAx>
    </c:plotArea>
    <c:legend>
      <c:legendPos val="b"/>
      <c:layout>
        <c:manualLayout>
          <c:xMode val="edge"/>
          <c:yMode val="edge"/>
          <c:x val="0.1028819331467864"/>
          <c:y val="0.91679369347124295"/>
          <c:w val="0.64314145029391989"/>
          <c:h val="7.8939888611484599E-2"/>
        </c:manualLayout>
      </c:layout>
      <c:overlay val="0"/>
    </c:legend>
    <c:plotVisOnly val="1"/>
    <c:dispBlanksAs val="gap"/>
    <c:showDLblsOverMax val="0"/>
  </c:chart>
  <c:spPr>
    <a:ln>
      <a:noFill/>
    </a:ln>
  </c:spPr>
  <c:txPr>
    <a:bodyPr/>
    <a:lstStyle/>
    <a:p>
      <a:pPr>
        <a:defRPr baseline="0">
          <a:latin typeface="Arial Narrow" panose="020B0606020202030204" pitchFamily="34" charset="0"/>
        </a:defRPr>
      </a:pPr>
      <a:endParaRPr lang="sk-SK"/>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4.9937593806777821E-2"/>
          <c:y val="0.11177064405410862"/>
          <c:w val="0.92173049898507753"/>
          <c:h val="0.80695098633032869"/>
        </c:manualLayout>
      </c:layout>
      <c:pie3DChart>
        <c:varyColors val="0"/>
        <c:ser>
          <c:idx val="0"/>
          <c:order val="0"/>
          <c:explosion val="30"/>
          <c:dPt>
            <c:idx val="0"/>
            <c:bubble3D val="0"/>
            <c:spPr>
              <a:solidFill>
                <a:schemeClr val="tx1">
                  <a:lumMod val="50000"/>
                  <a:lumOff val="50000"/>
                </a:schemeClr>
              </a:solidFill>
            </c:spPr>
          </c:dPt>
          <c:dPt>
            <c:idx val="1"/>
            <c:bubble3D val="0"/>
            <c:spPr>
              <a:solidFill>
                <a:srgbClr val="B7194B"/>
              </a:solidFill>
            </c:spPr>
          </c:dPt>
          <c:dPt>
            <c:idx val="2"/>
            <c:bubble3D val="0"/>
            <c:explosion val="21"/>
            <c:spPr>
              <a:solidFill>
                <a:srgbClr val="E85E89"/>
              </a:solidFill>
            </c:spPr>
          </c:dPt>
          <c:dPt>
            <c:idx val="3"/>
            <c:bubble3D val="0"/>
            <c:explosion val="19"/>
            <c:spPr>
              <a:solidFill>
                <a:srgbClr val="FAACBF"/>
              </a:solidFill>
            </c:spPr>
          </c:dPt>
          <c:dPt>
            <c:idx val="4"/>
            <c:bubble3D val="0"/>
            <c:spPr>
              <a:solidFill>
                <a:schemeClr val="bg1">
                  <a:lumMod val="75000"/>
                </a:schemeClr>
              </a:solidFill>
            </c:spPr>
          </c:dPt>
          <c:dLbls>
            <c:dLbl>
              <c:idx val="1"/>
              <c:layout>
                <c:manualLayout>
                  <c:x val="1.3891954006668877E-2"/>
                  <c:y val="-1.3919847869533607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1.8144914241691235E-2"/>
                  <c:y val="-0.13498323444129584"/>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7.9663911507311068E-4"/>
                  <c:y val="-0.34133749531795438"/>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4.4238780614353516E-3"/>
                  <c:y val="4.7634318112678171E-3"/>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'Príloha ku kapitole 3 - 1.časť'!$G$270:$G$274</c:f>
              <c:strCache>
                <c:ptCount val="5"/>
                <c:pt idx="0">
                  <c:v>do 20 rokov</c:v>
                </c:pt>
                <c:pt idx="1">
                  <c:v>od 21 do 30 rokov</c:v>
                </c:pt>
                <c:pt idx="2">
                  <c:v>od 31 do 40 rokov</c:v>
                </c:pt>
                <c:pt idx="3">
                  <c:v>od 41 do 50 rokov</c:v>
                </c:pt>
                <c:pt idx="4">
                  <c:v>od 51 rokov</c:v>
                </c:pt>
              </c:strCache>
            </c:strRef>
          </c:cat>
          <c:val>
            <c:numRef>
              <c:f>'Príloha ku kapitole 3 - 1.časť'!$I$270:$I$274</c:f>
              <c:numCache>
                <c:formatCode>0.0%</c:formatCode>
                <c:ptCount val="5"/>
                <c:pt idx="0">
                  <c:v>1.2342790214761737E-2</c:v>
                </c:pt>
                <c:pt idx="1">
                  <c:v>0.1725171210982053</c:v>
                </c:pt>
                <c:pt idx="2">
                  <c:v>0.3429104076841637</c:v>
                </c:pt>
                <c:pt idx="3">
                  <c:v>0.31683685473023082</c:v>
                </c:pt>
                <c:pt idx="4">
                  <c:v>0.15539282627263845</c:v>
                </c:pt>
              </c:numCache>
            </c:numRef>
          </c:val>
          <c:extLst xmlns:c16r2="http://schemas.microsoft.com/office/drawing/2015/06/chart">
            <c:ext xmlns:c16="http://schemas.microsoft.com/office/drawing/2014/chart" uri="{C3380CC4-5D6E-409C-BE32-E72D297353CC}">
              <c16:uniqueId val="{00000004-07DD-456A-91CC-766EA691FBBE}"/>
            </c:ext>
          </c:extLst>
        </c:ser>
        <c:dLbls>
          <c:showLegendKey val="0"/>
          <c:showVal val="0"/>
          <c:showCatName val="0"/>
          <c:showSerName val="0"/>
          <c:showPercent val="0"/>
          <c:showBubbleSize val="0"/>
          <c:showLeaderLines val="1"/>
        </c:dLbls>
      </c:pie3DChart>
    </c:plotArea>
    <c:legend>
      <c:legendPos val="r"/>
      <c:layout>
        <c:manualLayout>
          <c:xMode val="edge"/>
          <c:yMode val="edge"/>
          <c:x val="0"/>
          <c:y val="0.58653222645811809"/>
          <c:w val="0.23119101499514411"/>
          <c:h val="0.41283251458499387"/>
        </c:manualLayout>
      </c:layout>
      <c:overlay val="0"/>
      <c:spPr>
        <a:noFill/>
        <a:ln>
          <a:noFill/>
        </a:ln>
        <a:effectLst/>
      </c:spPr>
    </c:legend>
    <c:plotVisOnly val="1"/>
    <c:dispBlanksAs val="zero"/>
    <c:showDLblsOverMax val="0"/>
  </c:chart>
  <c:spPr>
    <a:ln>
      <a:noFill/>
    </a:ln>
  </c:spPr>
  <c:txPr>
    <a:bodyPr/>
    <a:lstStyle/>
    <a:p>
      <a:pPr>
        <a:defRPr sz="1050" baseline="0">
          <a:latin typeface="Arial Narrow" panose="020B0606020202030204" pitchFamily="34" charset="0"/>
        </a:defRPr>
      </a:pPr>
      <a:endParaRPr lang="sk-SK"/>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35483278736846E-2"/>
          <c:y val="3.8422602293865959E-2"/>
          <c:w val="0.87927397458686152"/>
          <c:h val="0.84909072671648533"/>
        </c:manualLayout>
      </c:layout>
      <c:barChart>
        <c:barDir val="bar"/>
        <c:grouping val="clustered"/>
        <c:varyColors val="0"/>
        <c:ser>
          <c:idx val="0"/>
          <c:order val="1"/>
          <c:spPr>
            <a:solidFill>
              <a:schemeClr val="accent1"/>
            </a:solidFill>
            <a:ln>
              <a:noFill/>
            </a:ln>
            <a:effectLst/>
          </c:spPr>
          <c:invertIfNegative val="0"/>
          <c:cat>
            <c:numRef>
              <c:f>'Príloha ku kapitole 3 - 1.časť'!$H$322:$H$392</c:f>
              <c:numCache>
                <c:formatCode>General</c:formatCode>
                <c:ptCount val="71"/>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53</c:v>
                </c:pt>
                <c:pt idx="39">
                  <c:v>54</c:v>
                </c:pt>
                <c:pt idx="40">
                  <c:v>55</c:v>
                </c:pt>
                <c:pt idx="41">
                  <c:v>56</c:v>
                </c:pt>
                <c:pt idx="42">
                  <c:v>57</c:v>
                </c:pt>
                <c:pt idx="43">
                  <c:v>58</c:v>
                </c:pt>
                <c:pt idx="44">
                  <c:v>59</c:v>
                </c:pt>
                <c:pt idx="45">
                  <c:v>60</c:v>
                </c:pt>
                <c:pt idx="46">
                  <c:v>61</c:v>
                </c:pt>
                <c:pt idx="47">
                  <c:v>62</c:v>
                </c:pt>
                <c:pt idx="48">
                  <c:v>63</c:v>
                </c:pt>
                <c:pt idx="49">
                  <c:v>64</c:v>
                </c:pt>
                <c:pt idx="50">
                  <c:v>65</c:v>
                </c:pt>
                <c:pt idx="51">
                  <c:v>66</c:v>
                </c:pt>
                <c:pt idx="52">
                  <c:v>67</c:v>
                </c:pt>
                <c:pt idx="53">
                  <c:v>68</c:v>
                </c:pt>
                <c:pt idx="54">
                  <c:v>69</c:v>
                </c:pt>
                <c:pt idx="55">
                  <c:v>70</c:v>
                </c:pt>
                <c:pt idx="56">
                  <c:v>71</c:v>
                </c:pt>
                <c:pt idx="57">
                  <c:v>72</c:v>
                </c:pt>
                <c:pt idx="58">
                  <c:v>73</c:v>
                </c:pt>
                <c:pt idx="59">
                  <c:v>74</c:v>
                </c:pt>
                <c:pt idx="60">
                  <c:v>75</c:v>
                </c:pt>
                <c:pt idx="61">
                  <c:v>76</c:v>
                </c:pt>
                <c:pt idx="62">
                  <c:v>77</c:v>
                </c:pt>
                <c:pt idx="63">
                  <c:v>78</c:v>
                </c:pt>
                <c:pt idx="64">
                  <c:v>79</c:v>
                </c:pt>
                <c:pt idx="65">
                  <c:v>80</c:v>
                </c:pt>
                <c:pt idx="66">
                  <c:v>81</c:v>
                </c:pt>
                <c:pt idx="67">
                  <c:v>82</c:v>
                </c:pt>
                <c:pt idx="68">
                  <c:v>83</c:v>
                </c:pt>
                <c:pt idx="69">
                  <c:v>84</c:v>
                </c:pt>
                <c:pt idx="70">
                  <c:v>85</c:v>
                </c:pt>
              </c:numCache>
            </c:numRef>
          </c:cat>
          <c:val>
            <c:numRef>
              <c:f>'Príloha ku kapitole 3 - 1.časť'!$G$322:$G$392</c:f>
              <c:numCache>
                <c:formatCode>General</c:formatCode>
                <c:ptCount val="71"/>
                <c:pt idx="0">
                  <c:v>1</c:v>
                </c:pt>
                <c:pt idx="1">
                  <c:v>50</c:v>
                </c:pt>
                <c:pt idx="2">
                  <c:v>336</c:v>
                </c:pt>
                <c:pt idx="3">
                  <c:v>2129</c:v>
                </c:pt>
                <c:pt idx="4">
                  <c:v>6055</c:v>
                </c:pt>
                <c:pt idx="5">
                  <c:v>10735</c:v>
                </c:pt>
                <c:pt idx="6">
                  <c:v>14158</c:v>
                </c:pt>
                <c:pt idx="7">
                  <c:v>17188</c:v>
                </c:pt>
                <c:pt idx="8">
                  <c:v>18829</c:v>
                </c:pt>
                <c:pt idx="9">
                  <c:v>20494</c:v>
                </c:pt>
                <c:pt idx="10">
                  <c:v>24425</c:v>
                </c:pt>
                <c:pt idx="11">
                  <c:v>30409</c:v>
                </c:pt>
                <c:pt idx="12">
                  <c:v>33093</c:v>
                </c:pt>
                <c:pt idx="13">
                  <c:v>35216</c:v>
                </c:pt>
                <c:pt idx="14">
                  <c:v>36808</c:v>
                </c:pt>
                <c:pt idx="15">
                  <c:v>39223</c:v>
                </c:pt>
                <c:pt idx="16">
                  <c:v>46282</c:v>
                </c:pt>
                <c:pt idx="17">
                  <c:v>44819</c:v>
                </c:pt>
                <c:pt idx="18">
                  <c:v>48939</c:v>
                </c:pt>
                <c:pt idx="19">
                  <c:v>53815</c:v>
                </c:pt>
                <c:pt idx="20">
                  <c:v>55556</c:v>
                </c:pt>
                <c:pt idx="21">
                  <c:v>56429</c:v>
                </c:pt>
                <c:pt idx="22">
                  <c:v>56570</c:v>
                </c:pt>
                <c:pt idx="23">
                  <c:v>56584</c:v>
                </c:pt>
                <c:pt idx="24">
                  <c:v>57290</c:v>
                </c:pt>
                <c:pt idx="25">
                  <c:v>60080</c:v>
                </c:pt>
                <c:pt idx="26">
                  <c:v>59106</c:v>
                </c:pt>
                <c:pt idx="27">
                  <c:v>58242</c:v>
                </c:pt>
                <c:pt idx="28">
                  <c:v>57107</c:v>
                </c:pt>
                <c:pt idx="29">
                  <c:v>55302</c:v>
                </c:pt>
                <c:pt idx="30">
                  <c:v>53916</c:v>
                </c:pt>
                <c:pt idx="31">
                  <c:v>49875</c:v>
                </c:pt>
                <c:pt idx="32">
                  <c:v>45419</c:v>
                </c:pt>
                <c:pt idx="33">
                  <c:v>42147</c:v>
                </c:pt>
                <c:pt idx="34">
                  <c:v>38542</c:v>
                </c:pt>
                <c:pt idx="35">
                  <c:v>35925</c:v>
                </c:pt>
                <c:pt idx="36">
                  <c:v>32523</c:v>
                </c:pt>
                <c:pt idx="37">
                  <c:v>30992</c:v>
                </c:pt>
                <c:pt idx="38">
                  <c:v>29995</c:v>
                </c:pt>
                <c:pt idx="39">
                  <c:v>28056</c:v>
                </c:pt>
                <c:pt idx="40">
                  <c:v>26515</c:v>
                </c:pt>
                <c:pt idx="41">
                  <c:v>23572</c:v>
                </c:pt>
                <c:pt idx="42">
                  <c:v>19459</c:v>
                </c:pt>
                <c:pt idx="43">
                  <c:v>16868</c:v>
                </c:pt>
                <c:pt idx="44">
                  <c:v>12943</c:v>
                </c:pt>
                <c:pt idx="45">
                  <c:v>9071</c:v>
                </c:pt>
                <c:pt idx="46">
                  <c:v>5883</c:v>
                </c:pt>
                <c:pt idx="47">
                  <c:v>3328</c:v>
                </c:pt>
                <c:pt idx="48">
                  <c:v>1537</c:v>
                </c:pt>
                <c:pt idx="49">
                  <c:v>883</c:v>
                </c:pt>
                <c:pt idx="50">
                  <c:v>506</c:v>
                </c:pt>
                <c:pt idx="51">
                  <c:v>295</c:v>
                </c:pt>
                <c:pt idx="52">
                  <c:v>163</c:v>
                </c:pt>
                <c:pt idx="53">
                  <c:v>90</c:v>
                </c:pt>
                <c:pt idx="54">
                  <c:v>78</c:v>
                </c:pt>
                <c:pt idx="55">
                  <c:v>58</c:v>
                </c:pt>
                <c:pt idx="56">
                  <c:v>37</c:v>
                </c:pt>
                <c:pt idx="57">
                  <c:v>38</c:v>
                </c:pt>
                <c:pt idx="58">
                  <c:v>33</c:v>
                </c:pt>
                <c:pt idx="59">
                  <c:v>27</c:v>
                </c:pt>
                <c:pt idx="60">
                  <c:v>18</c:v>
                </c:pt>
                <c:pt idx="61">
                  <c:v>21</c:v>
                </c:pt>
                <c:pt idx="62">
                  <c:v>18</c:v>
                </c:pt>
                <c:pt idx="63">
                  <c:v>18</c:v>
                </c:pt>
                <c:pt idx="64">
                  <c:v>10</c:v>
                </c:pt>
                <c:pt idx="65">
                  <c:v>7</c:v>
                </c:pt>
                <c:pt idx="66">
                  <c:v>4</c:v>
                </c:pt>
                <c:pt idx="67">
                  <c:v>2</c:v>
                </c:pt>
                <c:pt idx="68">
                  <c:v>2</c:v>
                </c:pt>
                <c:pt idx="69">
                  <c:v>3</c:v>
                </c:pt>
                <c:pt idx="70">
                  <c:v>2</c:v>
                </c:pt>
              </c:numCache>
            </c:numRef>
          </c:val>
        </c:ser>
        <c:dLbls>
          <c:showLegendKey val="0"/>
          <c:showVal val="0"/>
          <c:showCatName val="0"/>
          <c:showSerName val="0"/>
          <c:showPercent val="0"/>
          <c:showBubbleSize val="0"/>
        </c:dLbls>
        <c:gapWidth val="269"/>
        <c:axId val="383830752"/>
        <c:axId val="383828008"/>
        <c:extLst>
          <c:ext xmlns:c15="http://schemas.microsoft.com/office/drawing/2012/chart" uri="{02D57815-91ED-43cb-92C2-25804820EDAC}">
            <c15:filteredBarSeries>
              <c15:ser>
                <c:idx val="3"/>
                <c:order val="0"/>
                <c:spPr>
                  <a:solidFill>
                    <a:schemeClr val="accent4"/>
                  </a:solidFill>
                  <a:ln>
                    <a:noFill/>
                  </a:ln>
                  <a:effectLst/>
                </c:spPr>
                <c:invertIfNegative val="0"/>
                <c:cat>
                  <c:numRef>
                    <c:extLst>
                      <c:ext uri="{02D57815-91ED-43cb-92C2-25804820EDAC}">
                        <c15:formulaRef>
                          <c15:sqref>'Príloha ku kapitole 3 - 1.časť'!$H$322:$H$392</c15:sqref>
                        </c15:formulaRef>
                      </c:ext>
                    </c:extLst>
                    <c:numCache>
                      <c:formatCode>General</c:formatCode>
                      <c:ptCount val="71"/>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53</c:v>
                      </c:pt>
                      <c:pt idx="39">
                        <c:v>54</c:v>
                      </c:pt>
                      <c:pt idx="40">
                        <c:v>55</c:v>
                      </c:pt>
                      <c:pt idx="41">
                        <c:v>56</c:v>
                      </c:pt>
                      <c:pt idx="42">
                        <c:v>57</c:v>
                      </c:pt>
                      <c:pt idx="43">
                        <c:v>58</c:v>
                      </c:pt>
                      <c:pt idx="44">
                        <c:v>59</c:v>
                      </c:pt>
                      <c:pt idx="45">
                        <c:v>60</c:v>
                      </c:pt>
                      <c:pt idx="46">
                        <c:v>61</c:v>
                      </c:pt>
                      <c:pt idx="47">
                        <c:v>62</c:v>
                      </c:pt>
                      <c:pt idx="48">
                        <c:v>63</c:v>
                      </c:pt>
                      <c:pt idx="49">
                        <c:v>64</c:v>
                      </c:pt>
                      <c:pt idx="50">
                        <c:v>65</c:v>
                      </c:pt>
                      <c:pt idx="51">
                        <c:v>66</c:v>
                      </c:pt>
                      <c:pt idx="52">
                        <c:v>67</c:v>
                      </c:pt>
                      <c:pt idx="53">
                        <c:v>68</c:v>
                      </c:pt>
                      <c:pt idx="54">
                        <c:v>69</c:v>
                      </c:pt>
                      <c:pt idx="55">
                        <c:v>70</c:v>
                      </c:pt>
                      <c:pt idx="56">
                        <c:v>71</c:v>
                      </c:pt>
                      <c:pt idx="57">
                        <c:v>72</c:v>
                      </c:pt>
                      <c:pt idx="58">
                        <c:v>73</c:v>
                      </c:pt>
                      <c:pt idx="59">
                        <c:v>74</c:v>
                      </c:pt>
                      <c:pt idx="60">
                        <c:v>75</c:v>
                      </c:pt>
                      <c:pt idx="61">
                        <c:v>76</c:v>
                      </c:pt>
                      <c:pt idx="62">
                        <c:v>77</c:v>
                      </c:pt>
                      <c:pt idx="63">
                        <c:v>78</c:v>
                      </c:pt>
                      <c:pt idx="64">
                        <c:v>79</c:v>
                      </c:pt>
                      <c:pt idx="65">
                        <c:v>80</c:v>
                      </c:pt>
                      <c:pt idx="66">
                        <c:v>81</c:v>
                      </c:pt>
                      <c:pt idx="67">
                        <c:v>82</c:v>
                      </c:pt>
                      <c:pt idx="68">
                        <c:v>83</c:v>
                      </c:pt>
                      <c:pt idx="69">
                        <c:v>84</c:v>
                      </c:pt>
                      <c:pt idx="70">
                        <c:v>85</c:v>
                      </c:pt>
                    </c:numCache>
                  </c:numRef>
                </c:cat>
                <c:val>
                  <c:numRef>
                    <c:extLst>
                      <c:ext uri="{02D57815-91ED-43cb-92C2-25804820EDAC}">
                        <c15:formulaRef>
                          <c15:sqref>'Príloha ku kapitole 3 - 1.časť'!$H$322:$H$392</c15:sqref>
                        </c15:formulaRef>
                      </c:ext>
                    </c:extLst>
                    <c:numCache>
                      <c:formatCode>General</c:formatCode>
                      <c:ptCount val="71"/>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53</c:v>
                      </c:pt>
                      <c:pt idx="39">
                        <c:v>54</c:v>
                      </c:pt>
                      <c:pt idx="40">
                        <c:v>55</c:v>
                      </c:pt>
                      <c:pt idx="41">
                        <c:v>56</c:v>
                      </c:pt>
                      <c:pt idx="42">
                        <c:v>57</c:v>
                      </c:pt>
                      <c:pt idx="43">
                        <c:v>58</c:v>
                      </c:pt>
                      <c:pt idx="44">
                        <c:v>59</c:v>
                      </c:pt>
                      <c:pt idx="45">
                        <c:v>60</c:v>
                      </c:pt>
                      <c:pt idx="46">
                        <c:v>61</c:v>
                      </c:pt>
                      <c:pt idx="47">
                        <c:v>62</c:v>
                      </c:pt>
                      <c:pt idx="48">
                        <c:v>63</c:v>
                      </c:pt>
                      <c:pt idx="49">
                        <c:v>64</c:v>
                      </c:pt>
                      <c:pt idx="50">
                        <c:v>65</c:v>
                      </c:pt>
                      <c:pt idx="51">
                        <c:v>66</c:v>
                      </c:pt>
                      <c:pt idx="52">
                        <c:v>67</c:v>
                      </c:pt>
                      <c:pt idx="53">
                        <c:v>68</c:v>
                      </c:pt>
                      <c:pt idx="54">
                        <c:v>69</c:v>
                      </c:pt>
                      <c:pt idx="55">
                        <c:v>70</c:v>
                      </c:pt>
                      <c:pt idx="56">
                        <c:v>71</c:v>
                      </c:pt>
                      <c:pt idx="57">
                        <c:v>72</c:v>
                      </c:pt>
                      <c:pt idx="58">
                        <c:v>73</c:v>
                      </c:pt>
                      <c:pt idx="59">
                        <c:v>74</c:v>
                      </c:pt>
                      <c:pt idx="60">
                        <c:v>75</c:v>
                      </c:pt>
                      <c:pt idx="61">
                        <c:v>76</c:v>
                      </c:pt>
                      <c:pt idx="62">
                        <c:v>77</c:v>
                      </c:pt>
                      <c:pt idx="63">
                        <c:v>78</c:v>
                      </c:pt>
                      <c:pt idx="64">
                        <c:v>79</c:v>
                      </c:pt>
                      <c:pt idx="65">
                        <c:v>80</c:v>
                      </c:pt>
                      <c:pt idx="66">
                        <c:v>81</c:v>
                      </c:pt>
                      <c:pt idx="67">
                        <c:v>82</c:v>
                      </c:pt>
                      <c:pt idx="68">
                        <c:v>83</c:v>
                      </c:pt>
                      <c:pt idx="69">
                        <c:v>84</c:v>
                      </c:pt>
                      <c:pt idx="70">
                        <c:v>85</c:v>
                      </c:pt>
                    </c:numCache>
                  </c:numRef>
                </c:val>
                <c:extLst xmlns:c16r2="http://schemas.microsoft.com/office/drawing/2015/06/chart">
                  <c:ext xmlns:c16="http://schemas.microsoft.com/office/drawing/2014/chart" uri="{C3380CC4-5D6E-409C-BE32-E72D297353CC}">
                    <c16:uniqueId val="{00000000-047F-4AC8-AC19-0EB7C7AC1216}"/>
                  </c:ext>
                </c:extLst>
              </c15:ser>
            </c15:filteredBarSeries>
          </c:ext>
        </c:extLst>
      </c:barChart>
      <c:catAx>
        <c:axId val="383830752"/>
        <c:scaling>
          <c:orientation val="minMax"/>
        </c:scaling>
        <c:delete val="0"/>
        <c:axPos val="l"/>
        <c:title>
          <c:tx>
            <c:rich>
              <a:bodyPr rot="-5400000" spcFirstLastPara="1" vertOverflow="ellipsis" vert="horz" wrap="square" anchor="ctr" anchorCtr="1"/>
              <a:lstStyle/>
              <a:p>
                <a:pPr>
                  <a:defRPr sz="1000" b="0" i="0" u="none" strike="noStrike" kern="1200" cap="all" baseline="0">
                    <a:solidFill>
                      <a:sysClr val="windowText" lastClr="000000"/>
                    </a:solidFill>
                    <a:latin typeface="Arial Narrow" panose="020B0606020202030204" pitchFamily="34" charset="0"/>
                    <a:ea typeface="+mn-ea"/>
                    <a:cs typeface="+mn-cs"/>
                  </a:defRPr>
                </a:pPr>
                <a:r>
                  <a:rPr lang="en-US">
                    <a:solidFill>
                      <a:sysClr val="windowText" lastClr="000000"/>
                    </a:solidFill>
                  </a:rPr>
                  <a:t>Vek</a:t>
                </a:r>
              </a:p>
            </c:rich>
          </c:tx>
          <c:layout/>
          <c:overlay val="0"/>
          <c:spPr>
            <a:noFill/>
            <a:ln>
              <a:noFill/>
            </a:ln>
            <a:effectLst/>
          </c:spPr>
          <c:txPr>
            <a:bodyPr rot="-5400000" spcFirstLastPara="1" vertOverflow="ellipsis" vert="horz" wrap="square" anchor="ctr" anchorCtr="1"/>
            <a:lstStyle/>
            <a:p>
              <a:pPr>
                <a:defRPr sz="1000" b="0" i="0" u="none" strike="noStrike" kern="1200" cap="all" baseline="0">
                  <a:solidFill>
                    <a:sysClr val="windowText" lastClr="000000"/>
                  </a:solidFill>
                  <a:latin typeface="Arial Narrow" panose="020B0606020202030204" pitchFamily="34" charset="0"/>
                  <a:ea typeface="+mn-ea"/>
                  <a:cs typeface="+mn-cs"/>
                </a:defRPr>
              </a:pPr>
              <a:endParaRPr lang="sk-SK"/>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cap="none" spc="0" normalizeH="0" baseline="0">
                <a:solidFill>
                  <a:sysClr val="windowText" lastClr="000000"/>
                </a:solidFill>
                <a:latin typeface="Arial Narrow" panose="020B0606020202030204" pitchFamily="34" charset="0"/>
                <a:ea typeface="+mn-ea"/>
                <a:cs typeface="+mn-cs"/>
              </a:defRPr>
            </a:pPr>
            <a:endParaRPr lang="sk-SK"/>
          </a:p>
        </c:txPr>
        <c:crossAx val="383828008"/>
        <c:crosses val="autoZero"/>
        <c:auto val="1"/>
        <c:lblAlgn val="ctr"/>
        <c:lblOffset val="100"/>
        <c:tickLblSkip val="7"/>
        <c:tickMarkSkip val="1"/>
        <c:noMultiLvlLbl val="0"/>
      </c:catAx>
      <c:valAx>
        <c:axId val="383828008"/>
        <c:scaling>
          <c:orientation val="minMax"/>
          <c:max val="65000"/>
          <c:min val="0"/>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0"/>
        <c:majorTickMark val="none"/>
        <c:minorTickMark val="none"/>
        <c:tickLblPos val="nextTo"/>
        <c:spPr>
          <a:noFill/>
          <a:ln>
            <a:noFill/>
          </a:ln>
          <a:effectLst/>
        </c:spPr>
        <c:txPr>
          <a:bodyPr rot="0" spcFirstLastPara="1" vertOverflow="ellipsis"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sk-SK"/>
          </a:p>
        </c:txPr>
        <c:crossAx val="38383075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latin typeface="Arial Narrow" panose="020B0606020202030204" pitchFamily="34" charset="0"/>
        </a:defRPr>
      </a:pPr>
      <a:endParaRPr lang="sk-SK"/>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pieChart>
        <c:varyColors val="1"/>
        <c:ser>
          <c:idx val="0"/>
          <c:order val="0"/>
          <c:spPr>
            <a:ln>
              <a:solidFill>
                <a:srgbClr val="B7194B"/>
              </a:solidFill>
            </a:ln>
          </c:spPr>
          <c:dPt>
            <c:idx val="0"/>
            <c:bubble3D val="0"/>
            <c:spPr>
              <a:pattFill prst="zigZag">
                <a:fgClr>
                  <a:srgbClr val="E85E89"/>
                </a:fgClr>
                <a:bgClr>
                  <a:schemeClr val="bg1"/>
                </a:bgClr>
              </a:pattFill>
              <a:ln w="12700">
                <a:solidFill>
                  <a:srgbClr val="B7194B"/>
                </a:solidFill>
              </a:ln>
              <a:effectLst/>
            </c:spPr>
            <c:extLst xmlns:c16r2="http://schemas.microsoft.com/office/drawing/2015/06/chart">
              <c:ext xmlns:c16="http://schemas.microsoft.com/office/drawing/2014/chart" uri="{C3380CC4-5D6E-409C-BE32-E72D297353CC}">
                <c16:uniqueId val="{00000001-634C-4CA4-ADA9-498F110ED439}"/>
              </c:ext>
            </c:extLst>
          </c:dPt>
          <c:dPt>
            <c:idx val="1"/>
            <c:bubble3D val="0"/>
            <c:spPr>
              <a:solidFill>
                <a:srgbClr val="B7194B"/>
              </a:solidFill>
              <a:ln w="19050">
                <a:solidFill>
                  <a:srgbClr val="B7194B"/>
                </a:solidFill>
              </a:ln>
              <a:effectLst/>
            </c:spPr>
            <c:extLst xmlns:c16r2="http://schemas.microsoft.com/office/drawing/2015/06/chart">
              <c:ext xmlns:c16="http://schemas.microsoft.com/office/drawing/2014/chart" uri="{C3380CC4-5D6E-409C-BE32-E72D297353CC}">
                <c16:uniqueId val="{00000003-634C-4CA4-ADA9-498F110ED439}"/>
              </c:ext>
            </c:extLst>
          </c:dPt>
          <c:dPt>
            <c:idx val="2"/>
            <c:bubble3D val="0"/>
            <c:spPr>
              <a:solidFill>
                <a:schemeClr val="bg1">
                  <a:lumMod val="65000"/>
                </a:schemeClr>
              </a:solidFill>
              <a:ln w="19050">
                <a:solidFill>
                  <a:schemeClr val="bg1">
                    <a:lumMod val="65000"/>
                  </a:schemeClr>
                </a:solidFill>
              </a:ln>
              <a:effectLst/>
            </c:spPr>
            <c:extLst xmlns:c16r2="http://schemas.microsoft.com/office/drawing/2015/06/chart">
              <c:ext xmlns:c16="http://schemas.microsoft.com/office/drawing/2014/chart" uri="{C3380CC4-5D6E-409C-BE32-E72D297353CC}">
                <c16:uniqueId val="{00000005-634C-4CA4-ADA9-498F110ED439}"/>
              </c:ext>
            </c:extLst>
          </c:dPt>
          <c:dPt>
            <c:idx val="3"/>
            <c:bubble3D val="0"/>
            <c:spPr>
              <a:pattFill prst="dkUpDiag">
                <a:fgClr>
                  <a:srgbClr val="E85E89"/>
                </a:fgClr>
                <a:bgClr>
                  <a:schemeClr val="bg1"/>
                </a:bgClr>
              </a:pattFill>
              <a:ln w="12700">
                <a:solidFill>
                  <a:srgbClr val="B7194B"/>
                </a:solidFill>
              </a:ln>
              <a:effectLst/>
            </c:spPr>
            <c:extLst xmlns:c16r2="http://schemas.microsoft.com/office/drawing/2015/06/chart">
              <c:ext xmlns:c16="http://schemas.microsoft.com/office/drawing/2014/chart" uri="{C3380CC4-5D6E-409C-BE32-E72D297353CC}">
                <c16:uniqueId val="{00000007-634C-4CA4-ADA9-498F110ED439}"/>
              </c:ext>
            </c:extLst>
          </c:dPt>
          <c:dPt>
            <c:idx val="4"/>
            <c:bubble3D val="0"/>
            <c:spPr>
              <a:pattFill prst="pct40">
                <a:fgClr>
                  <a:schemeClr val="bg1">
                    <a:lumMod val="75000"/>
                  </a:schemeClr>
                </a:fgClr>
                <a:bgClr>
                  <a:schemeClr val="bg1"/>
                </a:bgClr>
              </a:pattFill>
              <a:ln w="12700">
                <a:solidFill>
                  <a:srgbClr val="B7194B"/>
                </a:solidFill>
              </a:ln>
              <a:effectLst/>
            </c:spPr>
            <c:extLst xmlns:c16r2="http://schemas.microsoft.com/office/drawing/2015/06/chart">
              <c:ext xmlns:c16="http://schemas.microsoft.com/office/drawing/2014/chart" uri="{C3380CC4-5D6E-409C-BE32-E72D297353CC}">
                <c16:uniqueId val="{00000009-634C-4CA4-ADA9-498F110ED439}"/>
              </c:ext>
            </c:extLst>
          </c:dPt>
          <c:dPt>
            <c:idx val="5"/>
            <c:bubble3D val="0"/>
            <c:spPr>
              <a:solidFill>
                <a:srgbClr val="E85E89"/>
              </a:solidFill>
              <a:ln w="19050">
                <a:solidFill>
                  <a:srgbClr val="E85E89"/>
                </a:solidFill>
              </a:ln>
              <a:effectLst/>
            </c:spPr>
            <c:extLst xmlns:c16r2="http://schemas.microsoft.com/office/drawing/2015/06/chart">
              <c:ext xmlns:c16="http://schemas.microsoft.com/office/drawing/2014/chart" uri="{C3380CC4-5D6E-409C-BE32-E72D297353CC}">
                <c16:uniqueId val="{0000000B-634C-4CA4-ADA9-498F110ED439}"/>
              </c:ext>
            </c:extLst>
          </c:dPt>
          <c:dLbls>
            <c:dLbl>
              <c:idx val="2"/>
              <c:layout>
                <c:manualLayout>
                  <c:x val="-1.9417478202160665E-2"/>
                  <c:y val="-7.1683759716710806E-17"/>
                </c:manualLayout>
              </c:layout>
              <c:dLblPos val="bestFit"/>
              <c:showLegendKey val="0"/>
              <c:showVal val="0"/>
              <c:showCatName val="1"/>
              <c:showSerName val="0"/>
              <c:showPercent val="1"/>
              <c:showBubbleSize val="0"/>
              <c:extLst>
                <c:ext xmlns:c15="http://schemas.microsoft.com/office/drawing/2012/chart" uri="{CE6537A1-D6FC-4f65-9D91-7224C49458BB}"/>
              </c:extLst>
            </c:dLbl>
            <c:numFmt formatCode="0.0%"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Arial Narrow" panose="020B0606020202030204" pitchFamily="34" charset="0"/>
                    <a:ea typeface="+mn-ea"/>
                    <a:cs typeface="Times New Roman" panose="02020603050405020304" pitchFamily="18" charset="0"/>
                  </a:defRPr>
                </a:pPr>
                <a:endParaRPr lang="sk-SK"/>
              </a:p>
            </c:txPr>
            <c:dLblPos val="outEnd"/>
            <c:showLegendKey val="0"/>
            <c:showVal val="0"/>
            <c:showCatName val="1"/>
            <c:showSerName val="0"/>
            <c:showPercent val="1"/>
            <c:showBubbleSize val="0"/>
            <c:showLeaderLines val="1"/>
            <c:leaderLines>
              <c:spPr>
                <a:ln w="9525" cap="flat" cmpd="sng" algn="ctr">
                  <a:solidFill>
                    <a:schemeClr val="tx1"/>
                  </a:solidFill>
                  <a:round/>
                </a:ln>
                <a:effectLst/>
              </c:spPr>
            </c:leaderLines>
            <c:extLst>
              <c:ext xmlns:c15="http://schemas.microsoft.com/office/drawing/2012/chart" uri="{CE6537A1-D6FC-4f65-9D91-7224C49458BB}"/>
            </c:extLst>
          </c:dLbls>
          <c:cat>
            <c:strRef>
              <c:f>'K3.4 Sociálna pomoc'!$H$56:$M$56</c:f>
              <c:strCache>
                <c:ptCount val="6"/>
                <c:pt idx="0">
                  <c:v>jednotlivec bez detí</c:v>
                </c:pt>
                <c:pt idx="1">
                  <c:v>jednotlivec s 1-4 deťmi</c:v>
                </c:pt>
                <c:pt idx="2">
                  <c:v>jednotlivec s 5 a viac deťmi</c:v>
                </c:pt>
                <c:pt idx="3">
                  <c:v>dvojica bez detí</c:v>
                </c:pt>
                <c:pt idx="4">
                  <c:v>dvojica s 1-4 deťmi</c:v>
                </c:pt>
                <c:pt idx="5">
                  <c:v>dvojica s 5 a viac deťmi</c:v>
                </c:pt>
              </c:strCache>
            </c:strRef>
          </c:cat>
          <c:val>
            <c:numRef>
              <c:f>'K3.4 Sociálna pomoc'!$H$69:$M$69</c:f>
              <c:numCache>
                <c:formatCode>#,##0</c:formatCode>
                <c:ptCount val="6"/>
                <c:pt idx="0">
                  <c:v>34867.583333333336</c:v>
                </c:pt>
                <c:pt idx="1">
                  <c:v>8084.333333333333</c:v>
                </c:pt>
                <c:pt idx="2">
                  <c:v>302.08333333333331</c:v>
                </c:pt>
                <c:pt idx="3">
                  <c:v>5244.25</c:v>
                </c:pt>
                <c:pt idx="4">
                  <c:v>11676.583333333334</c:v>
                </c:pt>
                <c:pt idx="5">
                  <c:v>3068.9166666666665</c:v>
                </c:pt>
              </c:numCache>
            </c:numRef>
          </c:val>
          <c:extLst xmlns:c16r2="http://schemas.microsoft.com/office/drawing/2015/06/chart">
            <c:ext xmlns:c16="http://schemas.microsoft.com/office/drawing/2014/chart" uri="{C3380CC4-5D6E-409C-BE32-E72D297353CC}">
              <c16:uniqueId val="{0000000C-634C-4CA4-ADA9-498F110ED439}"/>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sz="1100">
          <a:latin typeface="Arial Narrow" panose="020B0606020202030204" pitchFamily="34" charset="0"/>
          <a:cs typeface="Times New Roman" panose="02020603050405020304" pitchFamily="18" charset="0"/>
        </a:defRPr>
      </a:pPr>
      <a:endParaRPr lang="sk-SK"/>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'K3.4 Sociálna pomoc'!$H$76:$J$76</c:f>
              <c:strCache>
                <c:ptCount val="1"/>
                <c:pt idx="0">
                  <c:v>2018</c:v>
                </c:pt>
              </c:strCache>
            </c:strRef>
          </c:tx>
          <c:spPr>
            <a:solidFill>
              <a:schemeClr val="bg1">
                <a:lumMod val="50000"/>
              </a:schemeClr>
            </a:solidFill>
          </c:spPr>
          <c:invertIfNegative val="0"/>
          <c:cat>
            <c:strRef>
              <c:f>'K3.4 Sociálna pomoc'!$G$78:$G$85</c:f>
              <c:strCache>
                <c:ptCount val="8"/>
                <c:pt idx="0">
                  <c:v>BA</c:v>
                </c:pt>
                <c:pt idx="1">
                  <c:v>TT</c:v>
                </c:pt>
                <c:pt idx="2">
                  <c:v>TN</c:v>
                </c:pt>
                <c:pt idx="3">
                  <c:v>NR</c:v>
                </c:pt>
                <c:pt idx="4">
                  <c:v>ZA</c:v>
                </c:pt>
                <c:pt idx="5">
                  <c:v>BB</c:v>
                </c:pt>
                <c:pt idx="6">
                  <c:v>PO</c:v>
                </c:pt>
                <c:pt idx="7">
                  <c:v>KE</c:v>
                </c:pt>
              </c:strCache>
            </c:strRef>
          </c:cat>
          <c:val>
            <c:numRef>
              <c:f>'K3.4 Sociálna pomoc'!$J$78:$J$85</c:f>
              <c:numCache>
                <c:formatCode>0.0%</c:formatCode>
                <c:ptCount val="8"/>
                <c:pt idx="0">
                  <c:v>2.8025407244199017E-3</c:v>
                </c:pt>
                <c:pt idx="1">
                  <c:v>8.9015811598016966E-3</c:v>
                </c:pt>
                <c:pt idx="2">
                  <c:v>6.2482549151803655E-3</c:v>
                </c:pt>
                <c:pt idx="3">
                  <c:v>1.7740005775815835E-2</c:v>
                </c:pt>
                <c:pt idx="4">
                  <c:v>8.840516162269562E-3</c:v>
                </c:pt>
                <c:pt idx="5">
                  <c:v>4.9263759872450706E-2</c:v>
                </c:pt>
                <c:pt idx="6">
                  <c:v>5.0981639326751038E-2</c:v>
                </c:pt>
                <c:pt idx="7">
                  <c:v>5.730608833395686E-2</c:v>
                </c:pt>
              </c:numCache>
            </c:numRef>
          </c:val>
          <c:extLst xmlns:c16r2="http://schemas.microsoft.com/office/drawing/2015/06/chart">
            <c:ext xmlns:c16="http://schemas.microsoft.com/office/drawing/2014/chart" uri="{C3380CC4-5D6E-409C-BE32-E72D297353CC}">
              <c16:uniqueId val="{00000000-0D5E-4A61-B3B9-052C5797BD9A}"/>
            </c:ext>
          </c:extLst>
        </c:ser>
        <c:ser>
          <c:idx val="1"/>
          <c:order val="1"/>
          <c:tx>
            <c:strRef>
              <c:f>'K3.4 Sociálna pomoc'!$K$76:$M$76</c:f>
              <c:strCache>
                <c:ptCount val="1"/>
                <c:pt idx="0">
                  <c:v>2019</c:v>
                </c:pt>
              </c:strCache>
            </c:strRef>
          </c:tx>
          <c:spPr>
            <a:solidFill>
              <a:srgbClr val="B7194B"/>
            </a:solidFill>
          </c:spPr>
          <c:invertIfNegative val="0"/>
          <c:cat>
            <c:strRef>
              <c:f>'K3.4 Sociálna pomoc'!$G$78:$G$85</c:f>
              <c:strCache>
                <c:ptCount val="8"/>
                <c:pt idx="0">
                  <c:v>BA</c:v>
                </c:pt>
                <c:pt idx="1">
                  <c:v>TT</c:v>
                </c:pt>
                <c:pt idx="2">
                  <c:v>TN</c:v>
                </c:pt>
                <c:pt idx="3">
                  <c:v>NR</c:v>
                </c:pt>
                <c:pt idx="4">
                  <c:v>ZA</c:v>
                </c:pt>
                <c:pt idx="5">
                  <c:v>BB</c:v>
                </c:pt>
                <c:pt idx="6">
                  <c:v>PO</c:v>
                </c:pt>
                <c:pt idx="7">
                  <c:v>KE</c:v>
                </c:pt>
              </c:strCache>
            </c:strRef>
          </c:cat>
          <c:val>
            <c:numRef>
              <c:f>'K3.4 Sociálna pomoc'!$M$78:$M$85</c:f>
              <c:numCache>
                <c:formatCode>0.0%</c:formatCode>
                <c:ptCount val="8"/>
                <c:pt idx="0">
                  <c:v>2.4791216143562052E-3</c:v>
                </c:pt>
                <c:pt idx="1">
                  <c:v>7.7445005195453491E-3</c:v>
                </c:pt>
                <c:pt idx="2">
                  <c:v>5.4741185386156296E-3</c:v>
                </c:pt>
                <c:pt idx="3">
                  <c:v>1.5049547238197495E-2</c:v>
                </c:pt>
                <c:pt idx="4">
                  <c:v>8.0722015187076387E-3</c:v>
                </c:pt>
                <c:pt idx="5">
                  <c:v>4.5687426775519312E-2</c:v>
                </c:pt>
                <c:pt idx="6">
                  <c:v>4.8456630244818721E-2</c:v>
                </c:pt>
                <c:pt idx="7">
                  <c:v>5.4285928181069545E-2</c:v>
                </c:pt>
              </c:numCache>
            </c:numRef>
          </c:val>
          <c:extLst xmlns:c16r2="http://schemas.microsoft.com/office/drawing/2015/06/chart">
            <c:ext xmlns:c16="http://schemas.microsoft.com/office/drawing/2014/chart" uri="{C3380CC4-5D6E-409C-BE32-E72D297353CC}">
              <c16:uniqueId val="{00000001-0D5E-4A61-B3B9-052C5797BD9A}"/>
            </c:ext>
          </c:extLst>
        </c:ser>
        <c:dLbls>
          <c:showLegendKey val="0"/>
          <c:showVal val="0"/>
          <c:showCatName val="0"/>
          <c:showSerName val="0"/>
          <c:showPercent val="0"/>
          <c:showBubbleSize val="0"/>
        </c:dLbls>
        <c:gapWidth val="150"/>
        <c:shape val="box"/>
        <c:axId val="380147192"/>
        <c:axId val="380154640"/>
        <c:axId val="0"/>
      </c:bar3DChart>
      <c:catAx>
        <c:axId val="380147192"/>
        <c:scaling>
          <c:orientation val="minMax"/>
        </c:scaling>
        <c:delete val="0"/>
        <c:axPos val="b"/>
        <c:numFmt formatCode="General" sourceLinked="1"/>
        <c:majorTickMark val="out"/>
        <c:minorTickMark val="none"/>
        <c:tickLblPos val="nextTo"/>
        <c:crossAx val="380154640"/>
        <c:crosses val="autoZero"/>
        <c:auto val="1"/>
        <c:lblAlgn val="ctr"/>
        <c:lblOffset val="100"/>
        <c:noMultiLvlLbl val="0"/>
      </c:catAx>
      <c:valAx>
        <c:axId val="380154640"/>
        <c:scaling>
          <c:orientation val="minMax"/>
        </c:scaling>
        <c:delete val="0"/>
        <c:axPos val="l"/>
        <c:majorGridlines/>
        <c:numFmt formatCode="0.0%" sourceLinked="0"/>
        <c:majorTickMark val="out"/>
        <c:minorTickMark val="none"/>
        <c:tickLblPos val="nextTo"/>
        <c:crossAx val="380147192"/>
        <c:crosses val="autoZero"/>
        <c:crossBetween val="between"/>
      </c:valAx>
    </c:plotArea>
    <c:legend>
      <c:legendPos val="l"/>
      <c:layout>
        <c:manualLayout>
          <c:xMode val="edge"/>
          <c:yMode val="edge"/>
          <c:x val="0.18611111111111112"/>
          <c:y val="7.8869568387284927E-2"/>
          <c:w val="0.27490966754155732"/>
          <c:h val="7.8371974336541264E-2"/>
        </c:manualLayout>
      </c:layout>
      <c:overlay val="1"/>
    </c:legend>
    <c:plotVisOnly val="1"/>
    <c:dispBlanksAs val="gap"/>
    <c:showDLblsOverMax val="0"/>
  </c:chart>
  <c:spPr>
    <a:ln>
      <a:noFill/>
    </a:ln>
  </c:spPr>
  <c:txPr>
    <a:bodyPr/>
    <a:lstStyle/>
    <a:p>
      <a:pPr>
        <a:defRPr sz="1100" baseline="0">
          <a:latin typeface="Arial Narrow" panose="020B0606020202030204" pitchFamily="34" charset="0"/>
        </a:defRPr>
      </a:pPr>
      <a:endParaRPr lang="sk-SK"/>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'K3.4 Sociálna pomoc'!$H$93</c:f>
              <c:strCache>
                <c:ptCount val="1"/>
                <c:pt idx="0">
                  <c:v>muži</c:v>
                </c:pt>
              </c:strCache>
            </c:strRef>
          </c:tx>
          <c:spPr>
            <a:solidFill>
              <a:srgbClr val="B7194B"/>
            </a:solidFill>
            <a:ln>
              <a:solidFill>
                <a:srgbClr val="800000"/>
              </a:solidFill>
            </a:ln>
          </c:spPr>
          <c:invertIfNegative val="0"/>
          <c:cat>
            <c:strRef>
              <c:f>'K3.4 Sociálna pomoc'!$G$94:$G$106</c:f>
              <c:strCache>
                <c:ptCount val="13"/>
                <c:pt idx="0">
                  <c:v>0 - 4</c:v>
                </c:pt>
                <c:pt idx="1">
                  <c:v>5 - 9 </c:v>
                </c:pt>
                <c:pt idx="2">
                  <c:v>10 - 14</c:v>
                </c:pt>
                <c:pt idx="3">
                  <c:v>15 - 19</c:v>
                </c:pt>
                <c:pt idx="4">
                  <c:v>20 - 24</c:v>
                </c:pt>
                <c:pt idx="5">
                  <c:v>25 - 29</c:v>
                </c:pt>
                <c:pt idx="6">
                  <c:v>30 - 34</c:v>
                </c:pt>
                <c:pt idx="7">
                  <c:v>35 - 39</c:v>
                </c:pt>
                <c:pt idx="8">
                  <c:v>40 - 44</c:v>
                </c:pt>
                <c:pt idx="9">
                  <c:v>45 - 49</c:v>
                </c:pt>
                <c:pt idx="10">
                  <c:v>50 - 54</c:v>
                </c:pt>
                <c:pt idx="11">
                  <c:v>55 - 59</c:v>
                </c:pt>
                <c:pt idx="12">
                  <c:v>60 a viac</c:v>
                </c:pt>
              </c:strCache>
            </c:strRef>
          </c:cat>
          <c:val>
            <c:numRef>
              <c:f>'K3.4 Sociálna pomoc'!$H$94:$H$106</c:f>
              <c:numCache>
                <c:formatCode>#,##0</c:formatCode>
                <c:ptCount val="13"/>
                <c:pt idx="0">
                  <c:v>3356.75</c:v>
                </c:pt>
                <c:pt idx="1">
                  <c:v>8446.3333333333339</c:v>
                </c:pt>
                <c:pt idx="2">
                  <c:v>9932.3333333333339</c:v>
                </c:pt>
                <c:pt idx="3">
                  <c:v>7617.083333333333</c:v>
                </c:pt>
                <c:pt idx="4">
                  <c:v>2605</c:v>
                </c:pt>
                <c:pt idx="5">
                  <c:v>2964.8333333333335</c:v>
                </c:pt>
                <c:pt idx="6">
                  <c:v>4551.583333333333</c:v>
                </c:pt>
                <c:pt idx="7">
                  <c:v>5523.583333333333</c:v>
                </c:pt>
                <c:pt idx="8">
                  <c:v>5961.5</c:v>
                </c:pt>
                <c:pt idx="9">
                  <c:v>5854.583333333333</c:v>
                </c:pt>
                <c:pt idx="10">
                  <c:v>6188.666666666667</c:v>
                </c:pt>
                <c:pt idx="11">
                  <c:v>6450.666666666667</c:v>
                </c:pt>
                <c:pt idx="12">
                  <c:v>3554.5833333333335</c:v>
                </c:pt>
              </c:numCache>
            </c:numRef>
          </c:val>
          <c:extLst xmlns:c16r2="http://schemas.microsoft.com/office/drawing/2015/06/chart">
            <c:ext xmlns:c16="http://schemas.microsoft.com/office/drawing/2014/chart" uri="{C3380CC4-5D6E-409C-BE32-E72D297353CC}">
              <c16:uniqueId val="{00000000-CEEC-4125-9D39-E9B4B7E934FA}"/>
            </c:ext>
          </c:extLst>
        </c:ser>
        <c:ser>
          <c:idx val="1"/>
          <c:order val="1"/>
          <c:tx>
            <c:strRef>
              <c:f>'K3.4 Sociálna pomoc'!$I$93</c:f>
              <c:strCache>
                <c:ptCount val="1"/>
                <c:pt idx="0">
                  <c:v>ženy</c:v>
                </c:pt>
              </c:strCache>
            </c:strRef>
          </c:tx>
          <c:spPr>
            <a:solidFill>
              <a:srgbClr val="FAACBF"/>
            </a:solidFill>
            <a:ln>
              <a:solidFill>
                <a:srgbClr val="FAACBF"/>
              </a:solidFill>
            </a:ln>
          </c:spPr>
          <c:invertIfNegative val="0"/>
          <c:cat>
            <c:strRef>
              <c:f>'K3.4 Sociálna pomoc'!$G$94:$G$106</c:f>
              <c:strCache>
                <c:ptCount val="13"/>
                <c:pt idx="0">
                  <c:v>0 - 4</c:v>
                </c:pt>
                <c:pt idx="1">
                  <c:v>5 - 9 </c:v>
                </c:pt>
                <c:pt idx="2">
                  <c:v>10 - 14</c:v>
                </c:pt>
                <c:pt idx="3">
                  <c:v>15 - 19</c:v>
                </c:pt>
                <c:pt idx="4">
                  <c:v>20 - 24</c:v>
                </c:pt>
                <c:pt idx="5">
                  <c:v>25 - 29</c:v>
                </c:pt>
                <c:pt idx="6">
                  <c:v>30 - 34</c:v>
                </c:pt>
                <c:pt idx="7">
                  <c:v>35 - 39</c:v>
                </c:pt>
                <c:pt idx="8">
                  <c:v>40 - 44</c:v>
                </c:pt>
                <c:pt idx="9">
                  <c:v>45 - 49</c:v>
                </c:pt>
                <c:pt idx="10">
                  <c:v>50 - 54</c:v>
                </c:pt>
                <c:pt idx="11">
                  <c:v>55 - 59</c:v>
                </c:pt>
                <c:pt idx="12">
                  <c:v>60 a viac</c:v>
                </c:pt>
              </c:strCache>
            </c:strRef>
          </c:cat>
          <c:val>
            <c:numRef>
              <c:f>'K3.4 Sociálna pomoc'!$I$94:$I$106</c:f>
              <c:numCache>
                <c:formatCode>#,##0</c:formatCode>
                <c:ptCount val="13"/>
                <c:pt idx="0">
                  <c:v>3229.5833333333335</c:v>
                </c:pt>
                <c:pt idx="1">
                  <c:v>8275.3333333333339</c:v>
                </c:pt>
                <c:pt idx="2">
                  <c:v>9467.8333333333339</c:v>
                </c:pt>
                <c:pt idx="3">
                  <c:v>6661.833333333333</c:v>
                </c:pt>
                <c:pt idx="4">
                  <c:v>2482.1666666666665</c:v>
                </c:pt>
                <c:pt idx="5">
                  <c:v>4010.1666666666665</c:v>
                </c:pt>
                <c:pt idx="6">
                  <c:v>5355.333333333333</c:v>
                </c:pt>
                <c:pt idx="7">
                  <c:v>5793.583333333333</c:v>
                </c:pt>
                <c:pt idx="8">
                  <c:v>5726.833333333333</c:v>
                </c:pt>
                <c:pt idx="9">
                  <c:v>5418.666666666667</c:v>
                </c:pt>
                <c:pt idx="10">
                  <c:v>4927.416666666667</c:v>
                </c:pt>
                <c:pt idx="11">
                  <c:v>4439.5</c:v>
                </c:pt>
                <c:pt idx="12">
                  <c:v>4092.6666666666665</c:v>
                </c:pt>
              </c:numCache>
            </c:numRef>
          </c:val>
          <c:extLst xmlns:c16r2="http://schemas.microsoft.com/office/drawing/2015/06/chart">
            <c:ext xmlns:c16="http://schemas.microsoft.com/office/drawing/2014/chart" uri="{C3380CC4-5D6E-409C-BE32-E72D297353CC}">
              <c16:uniqueId val="{00000001-CEEC-4125-9D39-E9B4B7E934FA}"/>
            </c:ext>
          </c:extLst>
        </c:ser>
        <c:dLbls>
          <c:showLegendKey val="0"/>
          <c:showVal val="0"/>
          <c:showCatName val="0"/>
          <c:showSerName val="0"/>
          <c:showPercent val="0"/>
          <c:showBubbleSize val="0"/>
        </c:dLbls>
        <c:gapWidth val="195"/>
        <c:overlap val="-26"/>
        <c:axId val="380152680"/>
        <c:axId val="380156208"/>
      </c:barChart>
      <c:catAx>
        <c:axId val="380152680"/>
        <c:scaling>
          <c:orientation val="minMax"/>
        </c:scaling>
        <c:delete val="0"/>
        <c:axPos val="b"/>
        <c:numFmt formatCode="General" sourceLinked="1"/>
        <c:majorTickMark val="out"/>
        <c:minorTickMark val="none"/>
        <c:tickLblPos val="nextTo"/>
        <c:txPr>
          <a:bodyPr rot="-5400000" vert="horz"/>
          <a:lstStyle/>
          <a:p>
            <a:pPr>
              <a:defRPr/>
            </a:pPr>
            <a:endParaRPr lang="sk-SK"/>
          </a:p>
        </c:txPr>
        <c:crossAx val="380156208"/>
        <c:crosses val="autoZero"/>
        <c:auto val="1"/>
        <c:lblAlgn val="ctr"/>
        <c:lblOffset val="100"/>
        <c:noMultiLvlLbl val="0"/>
      </c:catAx>
      <c:valAx>
        <c:axId val="380156208"/>
        <c:scaling>
          <c:orientation val="minMax"/>
          <c:max val="10000"/>
        </c:scaling>
        <c:delete val="0"/>
        <c:axPos val="l"/>
        <c:majorGridlines/>
        <c:numFmt formatCode="#,##0" sourceLinked="0"/>
        <c:majorTickMark val="out"/>
        <c:minorTickMark val="none"/>
        <c:tickLblPos val="nextTo"/>
        <c:crossAx val="380152680"/>
        <c:crosses val="autoZero"/>
        <c:crossBetween val="between"/>
        <c:majorUnit val="2000"/>
      </c:valAx>
    </c:plotArea>
    <c:legend>
      <c:legendPos val="t"/>
      <c:layout>
        <c:manualLayout>
          <c:xMode val="edge"/>
          <c:yMode val="edge"/>
          <c:x val="0.80951625838436858"/>
          <c:y val="6.0185185185185147E-2"/>
          <c:w val="0.16337489063867017"/>
          <c:h val="7.8537839020122513E-2"/>
        </c:manualLayout>
      </c:layout>
      <c:overlay val="1"/>
    </c:legend>
    <c:plotVisOnly val="1"/>
    <c:dispBlanksAs val="gap"/>
    <c:showDLblsOverMax val="0"/>
  </c:chart>
  <c:spPr>
    <a:ln>
      <a:noFill/>
    </a:ln>
  </c:spPr>
  <c:txPr>
    <a:bodyPr/>
    <a:lstStyle/>
    <a:p>
      <a:pPr>
        <a:defRPr sz="1100" baseline="0">
          <a:latin typeface="Arial Narrow" panose="020B0606020202030204" pitchFamily="34" charset="0"/>
        </a:defRPr>
      </a:pPr>
      <a:endParaRPr lang="sk-SK"/>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111910883804952"/>
          <c:y val="4.5325103592820132E-2"/>
          <c:w val="0.39421536280433472"/>
          <c:h val="0.90936709834347629"/>
        </c:manualLayout>
      </c:layout>
      <c:pieChart>
        <c:varyColors val="1"/>
        <c:ser>
          <c:idx val="0"/>
          <c:order val="0"/>
          <c:spPr>
            <a:solidFill>
              <a:srgbClr val="800000"/>
            </a:solidFill>
          </c:spPr>
          <c:dPt>
            <c:idx val="0"/>
            <c:bubble3D val="0"/>
            <c:spPr>
              <a:solidFill>
                <a:srgbClr val="FAACBF"/>
              </a:solidFill>
            </c:spPr>
          </c:dPt>
          <c:dPt>
            <c:idx val="1"/>
            <c:bubble3D val="0"/>
            <c:spPr>
              <a:solidFill>
                <a:srgbClr val="B7194B"/>
              </a:solidFill>
            </c:spPr>
          </c:dPt>
          <c:dLbls>
            <c:dLbl>
              <c:idx val="0"/>
              <c:layout>
                <c:manualLayout>
                  <c:x val="3.1855304170355023E-2"/>
                  <c:y val="3.7342039562127879E-2"/>
                </c:manualLayout>
              </c:layout>
              <c:numFmt formatCode="0%" sourceLinked="0"/>
              <c:spPr>
                <a:noFill/>
                <a:ln>
                  <a:noFill/>
                </a:ln>
                <a:effectLst/>
              </c:spPr>
              <c:txPr>
                <a:bodyPr wrap="square" lIns="38100" tIns="19050" rIns="38100" bIns="19050" anchor="ctr">
                  <a:noAutofit/>
                </a:bodyPr>
                <a:lstStyle/>
                <a:p>
                  <a:pPr>
                    <a:defRPr/>
                  </a:pPr>
                  <a:endParaRPr lang="sk-SK"/>
                </a:p>
              </c:txPr>
              <c:showLegendKey val="0"/>
              <c:showVal val="0"/>
              <c:showCatName val="1"/>
              <c:showSerName val="0"/>
              <c:showPercent val="1"/>
              <c:showBubbleSize val="0"/>
              <c:extLst>
                <c:ext xmlns:c15="http://schemas.microsoft.com/office/drawing/2012/chart" uri="{CE6537A1-D6FC-4f65-9D91-7224C49458BB}">
                  <c15:layout>
                    <c:manualLayout>
                      <c:w val="0.19246467936004524"/>
                      <c:h val="0.2055284552845528"/>
                    </c:manualLayout>
                  </c15:layout>
                </c:ext>
              </c:extLst>
            </c:dLbl>
            <c:dLbl>
              <c:idx val="1"/>
              <c:layout>
                <c:manualLayout>
                  <c:x val="-3.6843613298337692E-2"/>
                  <c:y val="-0.12231262758821877"/>
                </c:manualLayout>
              </c:layout>
              <c:showLegendKey val="0"/>
              <c:showVal val="0"/>
              <c:showCatName val="1"/>
              <c:showSerName val="0"/>
              <c:showPercent val="1"/>
              <c:showBubbleSize val="0"/>
              <c:extLst>
                <c:ext xmlns:c15="http://schemas.microsoft.com/office/drawing/2012/chart" uri="{CE6537A1-D6FC-4f65-9D91-7224C49458BB}"/>
              </c:extLst>
            </c:dLbl>
            <c:numFmt formatCode="0%" sourceLinked="0"/>
            <c:spPr>
              <a:noFill/>
              <a:ln>
                <a:noFill/>
              </a:ln>
              <a:effectLst/>
            </c:spPr>
            <c:showLegendKey val="0"/>
            <c:showVal val="0"/>
            <c:showCatName val="1"/>
            <c:showSerName val="0"/>
            <c:showPercent val="1"/>
            <c:showBubbleSize val="0"/>
            <c:showLeaderLines val="1"/>
            <c:leaderLines>
              <c:spPr>
                <a:ln>
                  <a:noFill/>
                </a:ln>
              </c:spPr>
            </c:leaderLines>
            <c:extLst>
              <c:ext xmlns:c15="http://schemas.microsoft.com/office/drawing/2012/chart" uri="{CE6537A1-D6FC-4f65-9D91-7224C49458BB}"/>
            </c:extLst>
          </c:dLbls>
          <c:cat>
            <c:strRef>
              <c:extLst>
                <c:ext xmlns:c15="http://schemas.microsoft.com/office/drawing/2012/chart" uri="{02D57815-91ED-43cb-92C2-25804820EDAC}">
                  <c15:fullRef>
                    <c15:sqref>'K3.4 Sociálna pomoc'!$H$129:$K$129</c15:sqref>
                  </c15:fullRef>
                </c:ext>
              </c:extLst>
              <c:f>'K3.4 Sociálna pomoc'!$H$129:$I$129</c:f>
              <c:strCache>
                <c:ptCount val="2"/>
                <c:pt idx="0">
                  <c:v>Zamestnaní</c:v>
                </c:pt>
                <c:pt idx="1">
                  <c:v>Uchádzači o zamestnanie</c:v>
                </c:pt>
              </c:strCache>
            </c:strRef>
          </c:cat>
          <c:val>
            <c:numRef>
              <c:extLst>
                <c:ext xmlns:c15="http://schemas.microsoft.com/office/drawing/2012/chart" uri="{02D57815-91ED-43cb-92C2-25804820EDAC}">
                  <c15:fullRef>
                    <c15:sqref>'K3.4 Sociálna pomoc'!$H$142:$K$142</c15:sqref>
                  </c15:fullRef>
                </c:ext>
              </c:extLst>
              <c:f>'K3.4 Sociálna pomoc'!$H$142:$I$142</c:f>
              <c:numCache>
                <c:formatCode>#,##0</c:formatCode>
                <c:ptCount val="2"/>
                <c:pt idx="0">
                  <c:v>778</c:v>
                </c:pt>
                <c:pt idx="1">
                  <c:v>25438.583333333332</c:v>
                </c:pt>
              </c:numCache>
            </c:numRef>
          </c:val>
          <c:extLst>
            <c:ext xmlns:c15="http://schemas.microsoft.com/office/drawing/2012/chart" uri="{02D57815-91ED-43cb-92C2-25804820EDAC}">
              <c15:categoryFilterExceptions>
                <c15:categoryFilterException>
                  <c15:sqref>'K3.4 Sociálna pomoc'!$J$142</c15:sqref>
                  <c15:dLbl>
                    <c:idx val="1"/>
                    <c:layout>
                      <c:manualLayout>
                        <c:x val="9.0268344524419869E-2"/>
                        <c:y val="2.5477246475210043E-2"/>
                      </c:manualLayout>
                    </c:layout>
                    <c:showLegendKey val="0"/>
                    <c:showVal val="0"/>
                    <c:showCatName val="1"/>
                    <c:showSerName val="0"/>
                    <c:showPercent val="1"/>
                    <c:showBubbleSize val="0"/>
                    <c:extLst>
                      <c:ext uri="{CE6537A1-D6FC-4f65-9D91-7224C49458BB}"/>
                    </c:extLst>
                  </c15:dLbl>
                </c15:categoryFilterException>
                <c15:categoryFilterException>
                  <c15:sqref>'K3.4 Sociálna pomoc'!$K$142</c15:sqref>
                  <c15:dLbl>
                    <c:idx val="1"/>
                    <c:layout>
                      <c:manualLayout>
                        <c:x val="-4.5777740205787162E-2"/>
                        <c:y val="-0.18679625433159042"/>
                      </c:manualLayout>
                    </c:layout>
                    <c:showLegendKey val="0"/>
                    <c:showVal val="0"/>
                    <c:showCatName val="1"/>
                    <c:showSerName val="0"/>
                    <c:showPercent val="1"/>
                    <c:showBubbleSize val="0"/>
                    <c:extLst>
                      <c:ext uri="{CE6537A1-D6FC-4f65-9D91-7224C49458BB}"/>
                    </c:extLst>
                  </c15:dLbl>
                </c15:categoryFilterException>
              </c15:categoryFilterExceptions>
            </c:ext>
          </c:extLst>
        </c:ser>
        <c:dLbls>
          <c:showLegendKey val="0"/>
          <c:showVal val="0"/>
          <c:showCatName val="0"/>
          <c:showSerName val="0"/>
          <c:showPercent val="0"/>
          <c:showBubbleSize val="0"/>
          <c:showLeaderLines val="1"/>
        </c:dLbls>
        <c:firstSliceAng val="78"/>
      </c:pieChart>
    </c:plotArea>
    <c:plotVisOnly val="1"/>
    <c:dispBlanksAs val="zero"/>
    <c:showDLblsOverMax val="0"/>
  </c:chart>
  <c:spPr>
    <a:ln>
      <a:noFill/>
    </a:ln>
  </c:spPr>
  <c:txPr>
    <a:bodyPr/>
    <a:lstStyle/>
    <a:p>
      <a:pPr>
        <a:defRPr sz="1100" baseline="0">
          <a:latin typeface="Arial Narrow" panose="020B0606020202030204" pitchFamily="34" charset="0"/>
        </a:defRPr>
      </a:pPr>
      <a:endParaRPr lang="sk-SK"/>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257808398950133"/>
          <c:y val="0.11815365983375528"/>
          <c:w val="0.44706627296587925"/>
          <c:h val="0.81428716553360247"/>
        </c:manualLayout>
      </c:layout>
      <c:pieChart>
        <c:varyColors val="1"/>
        <c:ser>
          <c:idx val="0"/>
          <c:order val="0"/>
          <c:dPt>
            <c:idx val="0"/>
            <c:bubble3D val="0"/>
            <c:spPr>
              <a:solidFill>
                <a:srgbClr val="B7194B"/>
              </a:solidFill>
            </c:spPr>
          </c:dPt>
          <c:dPt>
            <c:idx val="1"/>
            <c:bubble3D val="0"/>
            <c:spPr>
              <a:solidFill>
                <a:srgbClr val="FAACBF"/>
              </a:solidFill>
            </c:spPr>
          </c:dPt>
          <c:dLbls>
            <c:dLbl>
              <c:idx val="0"/>
              <c:layout>
                <c:manualLayout>
                  <c:x val="-0.19367348636061218"/>
                  <c:y val="-6.9124178012736001E-2"/>
                </c:manualLayout>
              </c:layout>
              <c:numFmt formatCode="0.0%" sourceLinked="0"/>
              <c:spPr>
                <a:noFill/>
                <a:ln>
                  <a:noFill/>
                </a:ln>
                <a:effectLst/>
              </c:spPr>
              <c:txPr>
                <a:bodyPr/>
                <a:lstStyle/>
                <a:p>
                  <a:pPr>
                    <a:defRPr sz="1050"/>
                  </a:pPr>
                  <a:endParaRPr lang="sk-SK"/>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0.17502475361445752"/>
                  <c:y val="-1.9088288619201785E-2"/>
                </c:manualLayout>
              </c:layout>
              <c:numFmt formatCode="0.0%" sourceLinked="0"/>
              <c:spPr>
                <a:noFill/>
                <a:ln>
                  <a:noFill/>
                </a:ln>
                <a:effectLst/>
              </c:spPr>
              <c:txPr>
                <a:bodyPr/>
                <a:lstStyle/>
                <a:p>
                  <a:pPr>
                    <a:defRPr sz="1100"/>
                  </a:pPr>
                  <a:endParaRPr lang="sk-SK"/>
                </a:p>
              </c:txPr>
              <c:showLegendKey val="0"/>
              <c:showVal val="0"/>
              <c:showCatName val="1"/>
              <c:showSerName val="0"/>
              <c:showPercent val="1"/>
              <c:showBubbleSize val="0"/>
              <c:extLst>
                <c:ext xmlns:c15="http://schemas.microsoft.com/office/drawing/2012/chart" uri="{CE6537A1-D6FC-4f65-9D91-7224C49458BB}"/>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'K3.4 Sociálna pomoc'!$G$175:$G$176</c:f>
              <c:strCache>
                <c:ptCount val="2"/>
                <c:pt idx="0">
                  <c:v>jednočlenná domácnosť</c:v>
                </c:pt>
                <c:pt idx="1">
                  <c:v>viacčlenná domácnosť</c:v>
                </c:pt>
              </c:strCache>
            </c:strRef>
          </c:cat>
          <c:val>
            <c:numRef>
              <c:f>'K3.4 Sociálna pomoc'!$I$175:$I$176</c:f>
              <c:numCache>
                <c:formatCode>#,##0</c:formatCode>
                <c:ptCount val="2"/>
                <c:pt idx="0">
                  <c:v>16616</c:v>
                </c:pt>
                <c:pt idx="1">
                  <c:v>13611.5</c:v>
                </c:pt>
              </c:numCache>
            </c:numRef>
          </c:val>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sz="900" baseline="0">
          <a:solidFill>
            <a:schemeClr val="bg1"/>
          </a:solidFill>
          <a:latin typeface="Arial Narrow" panose="020B0606020202030204" pitchFamily="34" charset="0"/>
        </a:defRPr>
      </a:pPr>
      <a:endParaRPr lang="sk-S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10.xml><?xml version="1.0" encoding="utf-8"?>
<cs:colorStyle xmlns:cs="http://schemas.microsoft.com/office/drawing/2012/chartStyle" xmlns:a="http://schemas.openxmlformats.org/drawingml/2006/main" meth="withinLinear" id="15">
  <a:schemeClr val="accent2"/>
</cs:colorStyle>
</file>

<file path=xl/charts/colors11.xml><?xml version="1.0" encoding="utf-8"?>
<cs:colorStyle xmlns:cs="http://schemas.microsoft.com/office/drawing/2012/chartStyle" xmlns:a="http://schemas.openxmlformats.org/drawingml/2006/main" meth="withinLinear" id="15">
  <a:schemeClr val="accent2"/>
</cs:colorStyle>
</file>

<file path=xl/charts/colors12.xml><?xml version="1.0" encoding="utf-8"?>
<cs:colorStyle xmlns:cs="http://schemas.microsoft.com/office/drawing/2012/chartStyle" xmlns:a="http://schemas.openxmlformats.org/drawingml/2006/main" meth="withinLinear" id="15">
  <a:schemeClr val="accent2"/>
</cs:colorStyle>
</file>

<file path=xl/charts/colors13.xml><?xml version="1.0" encoding="utf-8"?>
<cs:colorStyle xmlns:cs="http://schemas.microsoft.com/office/drawing/2012/chartStyle" xmlns:a="http://schemas.openxmlformats.org/drawingml/2006/main" meth="withinLinear" id="15">
  <a:schemeClr val="accent2"/>
</cs:colorStyle>
</file>

<file path=xl/charts/colors14.xml><?xml version="1.0" encoding="utf-8"?>
<cs:colorStyle xmlns:cs="http://schemas.microsoft.com/office/drawing/2012/chartStyle" xmlns:a="http://schemas.openxmlformats.org/drawingml/2006/main" meth="withinLinear" id="15">
  <a:schemeClr val="accent2"/>
</cs:colorStyle>
</file>

<file path=xl/charts/colors15.xml><?xml version="1.0" encoding="utf-8"?>
<cs:colorStyle xmlns:cs="http://schemas.microsoft.com/office/drawing/2012/chartStyle" xmlns:a="http://schemas.openxmlformats.org/drawingml/2006/main" meth="withinLinear" id="15">
  <a:schemeClr val="accent2"/>
</cs:colorStyle>
</file>

<file path=xl/charts/colors16.xml><?xml version="1.0" encoding="utf-8"?>
<cs:colorStyle xmlns:cs="http://schemas.microsoft.com/office/drawing/2012/chartStyle" xmlns:a="http://schemas.openxmlformats.org/drawingml/2006/main" meth="withinLinear" id="15">
  <a:schemeClr val="accent2"/>
</cs:colorStyle>
</file>

<file path=xl/charts/colors17.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withinLinear" id="15">
  <a:schemeClr val="accent2"/>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4">
  <a:schemeClr val="accent1"/>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withinLinear" id="15">
  <a:schemeClr val="accent2"/>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 id="14">
  <a:schemeClr val="accent1"/>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 id="15">
  <a:schemeClr val="accent2"/>
</cs:colorStyle>
</file>

<file path=xl/charts/colors8.xml><?xml version="1.0" encoding="utf-8"?>
<cs:colorStyle xmlns:cs="http://schemas.microsoft.com/office/drawing/2012/chartStyle" xmlns:a="http://schemas.openxmlformats.org/drawingml/2006/main" meth="withinLinear" id="15">
  <a:schemeClr val="accent2"/>
</cs:colorStyle>
</file>

<file path=xl/charts/colors9.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2.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3.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6.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7.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iagrams/colors1.xml><?xml version="1.0" encoding="utf-8"?>
<dgm:colorsDef xmlns:dgm="http://schemas.openxmlformats.org/drawingml/2006/diagram" xmlns:a="http://schemas.openxmlformats.org/drawingml/2006/main" uniqueId="urn:microsoft.com/office/officeart/2005/8/colors/colorful2">
  <dgm:title val=""/>
  <dgm:desc val=""/>
  <dgm:catLst>
    <dgm:cat type="colorful" pri="10200"/>
  </dgm:catLst>
  <dgm:styleLbl name="node0">
    <dgm:fillClrLst meth="repeat">
      <a:schemeClr val="accent1"/>
    </dgm:fillClrLst>
    <dgm:linClrLst meth="repeat">
      <a:schemeClr val="lt1"/>
    </dgm:linClrLst>
    <dgm:effectClrLst/>
    <dgm:txLinClrLst/>
    <dgm:txFillClrLst/>
    <dgm:txEffectClrLst/>
  </dgm:styleLbl>
  <dgm:styleLbl name="node1">
    <dgm:fillClrLst>
      <a:schemeClr val="accent2"/>
      <a:schemeClr val="accent3"/>
    </dgm:fillClrLst>
    <dgm:linClrLst meth="repeat">
      <a:schemeClr val="lt1"/>
    </dgm:linClrLst>
    <dgm:effectClrLst/>
    <dgm:txLinClrLst/>
    <dgm:txFillClrLst/>
    <dgm:txEffectClrLst/>
  </dgm:styleLbl>
  <dgm:styleLbl name="alignNode1">
    <dgm:fillClrLst>
      <a:schemeClr val="accent2"/>
      <a:schemeClr val="accent3"/>
    </dgm:fillClrLst>
    <dgm:linClrLst>
      <a:schemeClr val="accent2"/>
      <a:schemeClr val="accent3"/>
    </dgm:linClrLst>
    <dgm:effectClrLst/>
    <dgm:txLinClrLst/>
    <dgm:txFillClrLst/>
    <dgm:txEffectClrLst/>
  </dgm:styleLbl>
  <dgm:styleLbl name="lnNode1">
    <dgm:fillClrLst>
      <a:schemeClr val="accent2"/>
      <a:schemeClr val="accent3"/>
    </dgm:fillClrLst>
    <dgm:linClrLst meth="repeat">
      <a:schemeClr val="lt1"/>
    </dgm:linClrLst>
    <dgm:effectClrLst/>
    <dgm:txLinClrLst/>
    <dgm:txFillClrLst/>
    <dgm:txEffectClrLst/>
  </dgm:styleLbl>
  <dgm:styleLbl name="vennNode1">
    <dgm:fillClrLst>
      <a:schemeClr val="accent2">
        <a:alpha val="50000"/>
      </a:schemeClr>
      <a:schemeClr val="accent3">
        <a:alpha val="50000"/>
      </a:schemeClr>
    </dgm:fillClrLst>
    <dgm:linClrLst meth="repeat">
      <a:schemeClr val="lt1"/>
    </dgm:linClrLst>
    <dgm:effectClrLst/>
    <dgm:txLinClrLst/>
    <dgm:txFillClrLst/>
    <dgm:txEffectClrLst/>
  </dgm:styleLbl>
  <dgm:styleLbl name="node2">
    <dgm:fillClrLst>
      <a:schemeClr val="accent3"/>
    </dgm:fillClrLst>
    <dgm:linClrLst meth="repeat">
      <a:schemeClr val="lt1"/>
    </dgm:linClrLst>
    <dgm:effectClrLst/>
    <dgm:txLinClrLst/>
    <dgm:txFillClrLst/>
    <dgm:txEffectClrLst/>
  </dgm:styleLbl>
  <dgm:styleLbl name="node3">
    <dgm:fillClrLst>
      <a:schemeClr val="accent4"/>
    </dgm:fillClrLst>
    <dgm:linClrLst meth="repeat">
      <a:schemeClr val="lt1"/>
    </dgm:linClrLst>
    <dgm:effectClrLst/>
    <dgm:txLinClrLst/>
    <dgm:txFillClrLst/>
    <dgm:txEffectClrLst/>
  </dgm:styleLbl>
  <dgm:styleLbl name="node4">
    <dgm:fillClrLst>
      <a:schemeClr val="accent5"/>
    </dgm:fillClrLst>
    <dgm:linClrLst meth="repeat">
      <a:schemeClr val="lt1"/>
    </dgm:linClrLst>
    <dgm:effectClrLst/>
    <dgm:txLinClrLst/>
    <dgm:txFillClrLst/>
    <dgm:txEffectClrLst/>
  </dgm:styleLbl>
  <dgm:styleLbl name="fgImgPlace1">
    <dgm:fillClrLst>
      <a:schemeClr val="accent2">
        <a:tint val="50000"/>
      </a:schemeClr>
      <a:schemeClr val="accent3">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2"/>
      <a:schemeClr val="accent3"/>
    </dgm:fillClrLst>
    <dgm:linClrLst meth="repeat">
      <a:schemeClr val="lt1"/>
    </dgm:linClrLst>
    <dgm:effectClrLst/>
    <dgm:txLinClrLst/>
    <dgm:txFillClrLst/>
    <dgm:txEffectClrLst/>
  </dgm:styleLbl>
  <dgm:styleLbl name="fgSibTrans2D1">
    <dgm:fillClrLst>
      <a:schemeClr val="accent2"/>
      <a:schemeClr val="accent3"/>
    </dgm:fillClrLst>
    <dgm:linClrLst meth="repeat">
      <a:schemeClr val="lt1"/>
    </dgm:linClrLst>
    <dgm:effectClrLst/>
    <dgm:txLinClrLst/>
    <dgm:txFillClrLst meth="repeat">
      <a:schemeClr val="lt1"/>
    </dgm:txFillClrLst>
    <dgm:txEffectClrLst/>
  </dgm:styleLbl>
  <dgm:styleLbl name="bgSibTrans2D1">
    <dgm:fillClrLst>
      <a:schemeClr val="accent2"/>
      <a:schemeClr val="accent3"/>
    </dgm:fillClrLst>
    <dgm:linClrLst meth="repeat">
      <a:schemeClr val="lt1"/>
    </dgm:linClrLst>
    <dgm:effectClrLst/>
    <dgm:txLinClrLst/>
    <dgm:txFillClrLst meth="repeat">
      <a:schemeClr val="lt1"/>
    </dgm:txFillClrLst>
    <dgm:txEffectClrLst/>
  </dgm:styleLbl>
  <dgm:styleLbl name="sibTrans1D1">
    <dgm:fillClrLst/>
    <dgm:linClrLst>
      <a:schemeClr val="accent2"/>
      <a:schemeClr val="accent3"/>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2"/>
    </dgm:fillClrLst>
    <dgm:linClrLst meth="repeat">
      <a:schemeClr val="lt1">
        <a:shade val="80000"/>
      </a:schemeClr>
    </dgm:linClrLst>
    <dgm:effectClrLst/>
    <dgm:txLinClrLst/>
    <dgm:txFillClrLst/>
    <dgm:txEffectClrLst/>
  </dgm:styleLbl>
  <dgm:styleLbl name="asst1">
    <dgm:fillClrLst meth="repeat">
      <a:schemeClr val="accent3"/>
    </dgm:fillClrLst>
    <dgm:linClrLst meth="repeat">
      <a:schemeClr val="lt1">
        <a:shade val="80000"/>
      </a:schemeClr>
    </dgm:linClrLst>
    <dgm:effectClrLst/>
    <dgm:txLinClrLst/>
    <dgm:txFillClrLst/>
    <dgm:txEffectClrLst/>
  </dgm:styleLbl>
  <dgm:styleLbl name="asst2">
    <dgm:fillClrLst>
      <a:schemeClr val="accent4"/>
    </dgm:fillClrLst>
    <dgm:linClrLst meth="repeat">
      <a:schemeClr val="lt1"/>
    </dgm:linClrLst>
    <dgm:effectClrLst/>
    <dgm:txLinClrLst/>
    <dgm:txFillClrLst/>
    <dgm:txEffectClrLst/>
  </dgm:styleLbl>
  <dgm:styleLbl name="asst3">
    <dgm:fillClrLst>
      <a:schemeClr val="accent5"/>
    </dgm:fillClrLst>
    <dgm:linClrLst meth="repeat">
      <a:schemeClr val="lt1"/>
    </dgm:linClrLst>
    <dgm:effectClrLst/>
    <dgm:txLinClrLst/>
    <dgm:txFillClrLst/>
    <dgm:txEffectClrLst/>
  </dgm:styleLbl>
  <dgm:styleLbl name="asst4">
    <dgm:fillClrLst>
      <a:schemeClr val="accent6"/>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2"/>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3"/>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4"/>
    </dgm:linClrLst>
    <dgm:effectClrLst/>
    <dgm:txLinClrLst/>
    <dgm:txFillClrLst meth="repeat">
      <a:schemeClr val="tx1"/>
    </dgm:txFillClrLst>
    <dgm:txEffectClrLst/>
  </dgm:styleLbl>
  <dgm:styleLbl name="parChTrans1D4">
    <dgm:fillClrLst meth="repeat">
      <a:schemeClr val="accent2">
        <a:tint val="50000"/>
      </a:schemeClr>
    </dgm:fillClrLst>
    <dgm:linClrLst meth="repeat">
      <a:schemeClr val="accent5"/>
    </dgm:linClrLst>
    <dgm:effectClrLst/>
    <dgm:txLinClrLst/>
    <dgm:txFillClrLst meth="repeat">
      <a:schemeClr val="tx1"/>
    </dgm:txFillClrLst>
    <dgm:txEffectClrLst/>
  </dgm:styleLbl>
  <dgm:styleLbl name="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con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align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solidFgAcc1">
    <dgm:fillClrLst meth="repeat">
      <a:schemeClr val="lt1"/>
    </dgm:fillClrLst>
    <dgm:linClrLst>
      <a:schemeClr val="accent2"/>
      <a:schemeClr val="accent3"/>
    </dgm:linClrLst>
    <dgm:effectClrLst/>
    <dgm:txLinClrLst/>
    <dgm:txFillClrLst meth="repeat">
      <a:schemeClr val="dk1"/>
    </dgm:txFillClrLst>
    <dgm:txEffectClrLst/>
  </dgm:styleLbl>
  <dgm:styleLbl name="solidAlignAcc1">
    <dgm:fillClrLst meth="repeat">
      <a:schemeClr val="lt1"/>
    </dgm:fillClrLst>
    <dgm:linClrLst>
      <a:schemeClr val="accent2"/>
      <a:schemeClr val="accent3"/>
    </dgm:linClrLst>
    <dgm:effectClrLst/>
    <dgm:txLinClrLst/>
    <dgm:txFillClrLst meth="repeat">
      <a:schemeClr val="dk1"/>
    </dgm:txFillClrLst>
    <dgm:txEffectClrLst/>
  </dgm:styleLbl>
  <dgm:styleLbl name="solidBgAcc1">
    <dgm:fillClrLst meth="repeat">
      <a:schemeClr val="lt1"/>
    </dgm:fillClrLst>
    <dgm:linClrLst>
      <a:schemeClr val="accent2"/>
      <a:schemeClr val="accent3"/>
    </dgm:linClrLst>
    <dgm:effectClrLst/>
    <dgm:txLinClrLst/>
    <dgm:txFillClrLst meth="repeat">
      <a:schemeClr val="dk1"/>
    </dgm:txFillClrLst>
    <dgm:txEffectClrLst/>
  </dgm:styleLbl>
  <dgm:styleLbl name="f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align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b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3"/>
    </dgm:linClrLst>
    <dgm:effectClrLst/>
    <dgm:txLinClrLst/>
    <dgm:txFillClrLst meth="repeat">
      <a:schemeClr val="dk1"/>
    </dgm:txFillClrLst>
    <dgm:txEffectClrLst/>
  </dgm:styleLbl>
  <dgm:styleLbl name="fgAcc3">
    <dgm:fillClrLst meth="repeat">
      <a:schemeClr val="lt1">
        <a:alpha val="90000"/>
      </a:schemeClr>
    </dgm:fillClrLst>
    <dgm:linClrLst>
      <a:schemeClr val="accent4"/>
    </dgm:linClrLst>
    <dgm:effectClrLst/>
    <dgm:txLinClrLst/>
    <dgm:txFillClrLst meth="repeat">
      <a:schemeClr val="dk1"/>
    </dgm:txFillClrLst>
    <dgm:txEffectClrLst/>
  </dgm:styleLbl>
  <dgm:styleLbl name="fgAcc4">
    <dgm:fillClrLst meth="repeat">
      <a:schemeClr val="lt1">
        <a:alpha val="90000"/>
      </a:schemeClr>
    </dgm:fillClrLst>
    <dgm:linClrLst>
      <a:schemeClr val="accent5"/>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F44ABE17-64BD-4188-8676-9CFDE9A96342}" type="doc">
      <dgm:prSet loTypeId="urn:microsoft.com/office/officeart/2009/3/layout/HorizontalOrganizationChart" loCatId="hierarchy" qsTypeId="urn:microsoft.com/office/officeart/2005/8/quickstyle/simple1" qsCatId="simple" csTypeId="urn:microsoft.com/office/officeart/2005/8/colors/colorful2" csCatId="colorful" phldr="1"/>
      <dgm:spPr/>
      <dgm:t>
        <a:bodyPr/>
        <a:lstStyle/>
        <a:p>
          <a:endParaRPr lang="sk-SK"/>
        </a:p>
      </dgm:t>
    </dgm:pt>
    <dgm:pt modelId="{667BBF75-539A-4393-B9D1-C0FBF0D51C5F}">
      <dgm:prSet phldrT="[Text]" custT="1"/>
      <dgm:spPr>
        <a:xfrm>
          <a:off x="102834" y="1293103"/>
          <a:ext cx="1788000" cy="426868"/>
        </a:xfrm>
        <a:solidFill>
          <a:srgbClr val="B7194B"/>
        </a:solidFill>
        <a:ln w="25400" cap="flat" cmpd="sng" algn="ctr">
          <a:solidFill>
            <a:sysClr val="window" lastClr="FFFFFF">
              <a:hueOff val="0"/>
              <a:satOff val="0"/>
              <a:lumOff val="0"/>
              <a:alphaOff val="0"/>
            </a:sysClr>
          </a:solidFill>
          <a:prstDash val="solid"/>
        </a:ln>
        <a:effectLst/>
      </dgm:spPr>
      <dgm:t>
        <a:bodyPr vert="horz"/>
        <a:lstStyle/>
        <a:p>
          <a:r>
            <a:rPr lang="sk-SK" sz="1200" b="1">
              <a:solidFill>
                <a:sysClr val="window" lastClr="FFFFFF"/>
              </a:solidFill>
              <a:latin typeface="Arial Narrow" panose="020B0606020202030204" pitchFamily="34" charset="0"/>
              <a:ea typeface="+mn-ea"/>
              <a:cs typeface="Times New Roman" panose="02020603050405020304" pitchFamily="18" charset="0"/>
            </a:rPr>
            <a:t>Uzatvorené zmluvy na:</a:t>
          </a:r>
        </a:p>
      </dgm:t>
    </dgm:pt>
    <dgm:pt modelId="{9735329B-1B9D-4B70-AEB2-6323A44FCD1F}" type="parTrans" cxnId="{96A0F358-6C2C-441A-84D1-8596187A434E}">
      <dgm:prSet/>
      <dgm:spPr/>
      <dgm:t>
        <a:bodyPr/>
        <a:lstStyle/>
        <a:p>
          <a:endParaRPr lang="sk-SK">
            <a:latin typeface="Arial Narrow" panose="020B0606020202030204" pitchFamily="34" charset="0"/>
          </a:endParaRPr>
        </a:p>
      </dgm:t>
    </dgm:pt>
    <dgm:pt modelId="{54D50359-4433-4BE1-AA4D-D319C42CA833}" type="sibTrans" cxnId="{96A0F358-6C2C-441A-84D1-8596187A434E}">
      <dgm:prSet/>
      <dgm:spPr/>
      <dgm:t>
        <a:bodyPr/>
        <a:lstStyle/>
        <a:p>
          <a:endParaRPr lang="sk-SK">
            <a:latin typeface="Arial Narrow" panose="020B0606020202030204" pitchFamily="34" charset="0"/>
          </a:endParaRPr>
        </a:p>
      </dgm:t>
    </dgm:pt>
    <dgm:pt modelId="{5ACCD2D8-829E-4F52-A0E3-01EBFB633914}">
      <dgm:prSet phldrT="[Text]"/>
      <dgm:spPr>
        <a:xfrm>
          <a:off x="2035169" y="410"/>
          <a:ext cx="2118360" cy="426868"/>
        </a:xfrm>
        <a:solidFill>
          <a:srgbClr val="E85E89"/>
        </a:solidFill>
        <a:ln w="25400" cap="flat" cmpd="sng" algn="ctr">
          <a:solidFill>
            <a:sysClr val="window" lastClr="FFFFFF">
              <a:hueOff val="0"/>
              <a:satOff val="0"/>
              <a:lumOff val="0"/>
              <a:alphaOff val="0"/>
            </a:sysClr>
          </a:solidFill>
          <a:prstDash val="solid"/>
        </a:ln>
        <a:effectLst/>
      </dgm:spPr>
      <dgm:t>
        <a:bodyPr/>
        <a:lstStyle/>
        <a:p>
          <a:r>
            <a:rPr lang="sk-SK">
              <a:solidFill>
                <a:sysClr val="window" lastClr="FFFFFF"/>
              </a:solidFill>
              <a:latin typeface="Arial Narrow" panose="020B0606020202030204" pitchFamily="34" charset="0"/>
              <a:ea typeface="+mn-ea"/>
              <a:cs typeface="Times New Roman" panose="02020603050405020304" pitchFamily="18" charset="0"/>
            </a:rPr>
            <a:t>Doživotný dôchodok z celej nasporenej sumy</a:t>
          </a:r>
        </a:p>
      </dgm:t>
    </dgm:pt>
    <dgm:pt modelId="{353B2861-E418-4029-9726-A1C162B13055}" type="parTrans" cxnId="{B2721BA9-85C5-47DD-A71B-90B319043B27}">
      <dgm:prSet/>
      <dgm:spPr>
        <a:xfrm>
          <a:off x="1890835" y="213844"/>
          <a:ext cx="144334" cy="1292693"/>
        </a:xfrm>
        <a:solidFill>
          <a:srgbClr val="E02C64"/>
        </a:solidFill>
        <a:ln w="25400" cap="flat" cmpd="sng" algn="ctr">
          <a:solidFill>
            <a:srgbClr val="E02C64"/>
          </a:solidFill>
          <a:prstDash val="solid"/>
        </a:ln>
        <a:effectLst/>
      </dgm:spPr>
      <dgm:t>
        <a:bodyPr/>
        <a:lstStyle/>
        <a:p>
          <a:endParaRPr lang="sk-SK">
            <a:latin typeface="Arial Narrow" panose="020B0606020202030204" pitchFamily="34" charset="0"/>
            <a:cs typeface="Times New Roman" panose="02020603050405020304" pitchFamily="18" charset="0"/>
          </a:endParaRPr>
        </a:p>
      </dgm:t>
    </dgm:pt>
    <dgm:pt modelId="{9919C736-4B42-47DD-8BC4-33DD7DC8DE4F}" type="sibTrans" cxnId="{B2721BA9-85C5-47DD-A71B-90B319043B27}">
      <dgm:prSet/>
      <dgm:spPr/>
      <dgm:t>
        <a:bodyPr/>
        <a:lstStyle/>
        <a:p>
          <a:endParaRPr lang="sk-SK">
            <a:latin typeface="Arial Narrow" panose="020B0606020202030204" pitchFamily="34" charset="0"/>
          </a:endParaRPr>
        </a:p>
      </dgm:t>
    </dgm:pt>
    <dgm:pt modelId="{19B557CD-6093-4C27-9FBD-B441DB7E95A9}">
      <dgm:prSet phldrT="[Text]"/>
      <dgm:spPr>
        <a:xfrm>
          <a:off x="2035169" y="517487"/>
          <a:ext cx="2118360" cy="426868"/>
        </a:xfrm>
        <a:solidFill>
          <a:srgbClr val="E85E89"/>
        </a:solidFill>
        <a:ln w="25400" cap="flat" cmpd="sng" algn="ctr">
          <a:solidFill>
            <a:sysClr val="window" lastClr="FFFFFF">
              <a:hueOff val="0"/>
              <a:satOff val="0"/>
              <a:lumOff val="0"/>
              <a:alphaOff val="0"/>
            </a:sysClr>
          </a:solidFill>
          <a:prstDash val="solid"/>
        </a:ln>
        <a:effectLst/>
      </dgm:spPr>
      <dgm:t>
        <a:bodyPr/>
        <a:lstStyle/>
        <a:p>
          <a:r>
            <a:rPr lang="sk-SK">
              <a:solidFill>
                <a:sysClr val="window" lastClr="FFFFFF"/>
              </a:solidFill>
              <a:latin typeface="Arial Narrow" panose="020B0606020202030204" pitchFamily="34" charset="0"/>
              <a:ea typeface="+mn-ea"/>
              <a:cs typeface="Times New Roman" panose="02020603050405020304" pitchFamily="18" charset="0"/>
            </a:rPr>
            <a:t>Doživotný dôchodok v kombinácii s programovým výberom (z časti nasporenej sumy)/ dočasným dôchodkom (z časti nasporenej sumy)</a:t>
          </a:r>
        </a:p>
      </dgm:t>
    </dgm:pt>
    <dgm:pt modelId="{C77B5DA1-7AE0-4112-87B8-6C9B2C1A2D22}" type="parTrans" cxnId="{73DB39AC-B950-48AB-AC44-4A5827B0A57B}">
      <dgm:prSet/>
      <dgm:spPr>
        <a:xfrm>
          <a:off x="1890835" y="730921"/>
          <a:ext cx="144334" cy="775615"/>
        </a:xfrm>
        <a:noFill/>
        <a:ln w="25400" cap="flat" cmpd="sng" algn="ctr">
          <a:solidFill>
            <a:srgbClr val="E02C64"/>
          </a:solidFill>
          <a:prstDash val="solid"/>
        </a:ln>
        <a:effectLst/>
      </dgm:spPr>
      <dgm:t>
        <a:bodyPr/>
        <a:lstStyle/>
        <a:p>
          <a:endParaRPr lang="sk-SK">
            <a:latin typeface="Arial Narrow" panose="020B0606020202030204" pitchFamily="34" charset="0"/>
            <a:cs typeface="Times New Roman" panose="02020603050405020304" pitchFamily="18" charset="0"/>
          </a:endParaRPr>
        </a:p>
      </dgm:t>
    </dgm:pt>
    <dgm:pt modelId="{40ED8976-26EB-464A-8404-ACB5396BDD5F}" type="sibTrans" cxnId="{73DB39AC-B950-48AB-AC44-4A5827B0A57B}">
      <dgm:prSet/>
      <dgm:spPr/>
      <dgm:t>
        <a:bodyPr/>
        <a:lstStyle/>
        <a:p>
          <a:endParaRPr lang="sk-SK">
            <a:latin typeface="Arial Narrow" panose="020B0606020202030204" pitchFamily="34" charset="0"/>
          </a:endParaRPr>
        </a:p>
      </dgm:t>
    </dgm:pt>
    <dgm:pt modelId="{826C9C04-3625-485F-9A2A-E48F051EA6B7}">
      <dgm:prSet phldrT="[Text]"/>
      <dgm:spPr>
        <a:xfrm>
          <a:off x="2035169" y="2068719"/>
          <a:ext cx="2118360" cy="426868"/>
        </a:xfrm>
        <a:solidFill>
          <a:srgbClr val="E85E89"/>
        </a:solidFill>
        <a:ln w="25400" cap="flat" cmpd="sng" algn="ctr">
          <a:solidFill>
            <a:sysClr val="window" lastClr="FFFFFF">
              <a:hueOff val="0"/>
              <a:satOff val="0"/>
              <a:lumOff val="0"/>
              <a:alphaOff val="0"/>
            </a:sysClr>
          </a:solidFill>
          <a:prstDash val="solid"/>
        </a:ln>
        <a:effectLst/>
      </dgm:spPr>
      <dgm:t>
        <a:bodyPr/>
        <a:lstStyle/>
        <a:p>
          <a:r>
            <a:rPr lang="sk-SK">
              <a:solidFill>
                <a:sysClr val="window" lastClr="FFFFFF"/>
              </a:solidFill>
              <a:latin typeface="Arial Narrow" panose="020B0606020202030204" pitchFamily="34" charset="0"/>
              <a:ea typeface="+mn-ea"/>
              <a:cs typeface="Times New Roman" panose="02020603050405020304" pitchFamily="18" charset="0"/>
            </a:rPr>
            <a:t>Dôchodok v režime "malá nasporená suma"</a:t>
          </a:r>
        </a:p>
      </dgm:t>
    </dgm:pt>
    <dgm:pt modelId="{9B419865-9260-4F5A-A75F-99D09BE18912}" type="parTrans" cxnId="{39351436-9253-4176-BA1F-0954AA0F4846}">
      <dgm:prSet/>
      <dgm:spPr>
        <a:xfrm>
          <a:off x="1890835" y="1506537"/>
          <a:ext cx="144334" cy="775615"/>
        </a:xfrm>
        <a:noFill/>
        <a:ln w="25400" cap="flat" cmpd="sng" algn="ctr">
          <a:solidFill>
            <a:srgbClr val="FF0000">
              <a:hueOff val="0"/>
              <a:satOff val="0"/>
              <a:lumOff val="0"/>
              <a:alphaOff val="0"/>
            </a:srgbClr>
          </a:solidFill>
          <a:prstDash val="solid"/>
        </a:ln>
        <a:effectLst/>
      </dgm:spPr>
      <dgm:t>
        <a:bodyPr/>
        <a:lstStyle/>
        <a:p>
          <a:endParaRPr lang="sk-SK">
            <a:latin typeface="Arial Narrow" panose="020B0606020202030204" pitchFamily="34" charset="0"/>
            <a:cs typeface="Times New Roman" panose="02020603050405020304" pitchFamily="18" charset="0"/>
          </a:endParaRPr>
        </a:p>
      </dgm:t>
    </dgm:pt>
    <dgm:pt modelId="{A6C22331-41BD-4EDB-AF00-F918826B493E}" type="sibTrans" cxnId="{39351436-9253-4176-BA1F-0954AA0F4846}">
      <dgm:prSet/>
      <dgm:spPr/>
      <dgm:t>
        <a:bodyPr/>
        <a:lstStyle/>
        <a:p>
          <a:endParaRPr lang="sk-SK">
            <a:latin typeface="Arial Narrow" panose="020B0606020202030204" pitchFamily="34" charset="0"/>
          </a:endParaRPr>
        </a:p>
      </dgm:t>
    </dgm:pt>
    <dgm:pt modelId="{3E747A94-B734-4E68-89B6-13A51E3D6EEB}">
      <dgm:prSet phldrT="[Text]" custT="1"/>
      <dgm:spPr>
        <a:xfrm>
          <a:off x="4297864" y="410"/>
          <a:ext cx="1360020" cy="426868"/>
        </a:xfrm>
        <a:solidFill>
          <a:srgbClr val="FAACBF"/>
        </a:solidFill>
        <a:ln w="25400" cap="flat" cmpd="sng" algn="ctr">
          <a:solidFill>
            <a:sysClr val="window" lastClr="FFFFFF">
              <a:hueOff val="0"/>
              <a:satOff val="0"/>
              <a:lumOff val="0"/>
              <a:alphaOff val="0"/>
            </a:sysClr>
          </a:solidFill>
          <a:prstDash val="solid"/>
        </a:ln>
        <a:effectLst/>
      </dgm:spPr>
      <dgm:t>
        <a:bodyPr/>
        <a:lstStyle/>
        <a:p>
          <a:r>
            <a:rPr lang="sk-SK" sz="1200" b="1">
              <a:latin typeface="Arial Narrow" panose="020B0606020202030204" pitchFamily="34" charset="0"/>
              <a:cs typeface="Times New Roman" panose="02020603050405020304" pitchFamily="18" charset="0"/>
            </a:rPr>
            <a:t>458 (22 %)</a:t>
          </a:r>
          <a:endParaRPr lang="sk-SK" sz="1200" b="1">
            <a:solidFill>
              <a:sysClr val="window" lastClr="FFFFFF"/>
            </a:solidFill>
            <a:latin typeface="Arial Narrow" panose="020B0606020202030204" pitchFamily="34" charset="0"/>
            <a:ea typeface="+mn-ea"/>
            <a:cs typeface="Times New Roman" panose="02020603050405020304" pitchFamily="18" charset="0"/>
          </a:endParaRPr>
        </a:p>
      </dgm:t>
    </dgm:pt>
    <dgm:pt modelId="{426AAACE-FD55-4A5B-865B-8C23AB944E6B}" type="parTrans" cxnId="{69CC72C0-19D8-4719-B155-04AC3625DB63}">
      <dgm:prSet/>
      <dgm:spPr>
        <a:xfrm>
          <a:off x="4153530" y="168124"/>
          <a:ext cx="144334" cy="91440"/>
        </a:xfrm>
        <a:noFill/>
        <a:ln w="25400" cap="flat" cmpd="sng" algn="ctr">
          <a:solidFill>
            <a:srgbClr val="E36C60">
              <a:hueOff val="0"/>
              <a:satOff val="0"/>
              <a:lumOff val="0"/>
              <a:alphaOff val="0"/>
            </a:srgbClr>
          </a:solidFill>
          <a:prstDash val="solid"/>
        </a:ln>
        <a:effectLst/>
      </dgm:spPr>
      <dgm:t>
        <a:bodyPr/>
        <a:lstStyle/>
        <a:p>
          <a:endParaRPr lang="sk-SK">
            <a:latin typeface="Arial Narrow" panose="020B0606020202030204" pitchFamily="34" charset="0"/>
            <a:cs typeface="Times New Roman" panose="02020603050405020304" pitchFamily="18" charset="0"/>
          </a:endParaRPr>
        </a:p>
      </dgm:t>
    </dgm:pt>
    <dgm:pt modelId="{915350C8-F34F-40F7-B12C-CAD50F080E29}" type="sibTrans" cxnId="{69CC72C0-19D8-4719-B155-04AC3625DB63}">
      <dgm:prSet/>
      <dgm:spPr/>
      <dgm:t>
        <a:bodyPr/>
        <a:lstStyle/>
        <a:p>
          <a:endParaRPr lang="sk-SK">
            <a:latin typeface="Arial Narrow" panose="020B0606020202030204" pitchFamily="34" charset="0"/>
          </a:endParaRPr>
        </a:p>
      </dgm:t>
    </dgm:pt>
    <dgm:pt modelId="{A7F50F24-531F-4E8B-9320-AFE303D15B67}">
      <dgm:prSet phldrT="[Text]" custT="1"/>
      <dgm:spPr>
        <a:xfrm>
          <a:off x="4297864" y="517487"/>
          <a:ext cx="1360020" cy="426868"/>
        </a:xfrm>
        <a:solidFill>
          <a:srgbClr val="FAACBF"/>
        </a:solidFill>
        <a:ln w="25400" cap="flat" cmpd="sng" algn="ctr">
          <a:solidFill>
            <a:sysClr val="window" lastClr="FFFFFF">
              <a:hueOff val="0"/>
              <a:satOff val="0"/>
              <a:lumOff val="0"/>
              <a:alphaOff val="0"/>
            </a:sysClr>
          </a:solidFill>
          <a:prstDash val="solid"/>
        </a:ln>
        <a:effectLst/>
      </dgm:spPr>
      <dgm:t>
        <a:bodyPr/>
        <a:lstStyle/>
        <a:p>
          <a:r>
            <a:rPr lang="sk-SK" sz="1200" b="1">
              <a:latin typeface="Arial Narrow" panose="020B0606020202030204" pitchFamily="34" charset="0"/>
              <a:cs typeface="Times New Roman" panose="02020603050405020304" pitchFamily="18" charset="0"/>
            </a:rPr>
            <a:t>45 (2 %)</a:t>
          </a:r>
          <a:endParaRPr lang="sk-SK" sz="1200" b="1">
            <a:solidFill>
              <a:sysClr val="window" lastClr="FFFFFF"/>
            </a:solidFill>
            <a:latin typeface="Arial Narrow" panose="020B0606020202030204" pitchFamily="34" charset="0"/>
            <a:ea typeface="+mn-ea"/>
            <a:cs typeface="Times New Roman" panose="02020603050405020304" pitchFamily="18" charset="0"/>
          </a:endParaRPr>
        </a:p>
      </dgm:t>
    </dgm:pt>
    <dgm:pt modelId="{BFF323C9-C9CB-4D8C-BE0B-75E12753688D}" type="parTrans" cxnId="{6DBFC222-1B51-44F5-ADE3-BCB69B01BDB2}">
      <dgm:prSet/>
      <dgm:spPr>
        <a:xfrm>
          <a:off x="4153530" y="685201"/>
          <a:ext cx="144334" cy="91440"/>
        </a:xfrm>
        <a:noFill/>
        <a:ln w="25400" cap="flat" cmpd="sng" algn="ctr">
          <a:solidFill>
            <a:srgbClr val="E36C60">
              <a:hueOff val="0"/>
              <a:satOff val="0"/>
              <a:lumOff val="0"/>
              <a:alphaOff val="0"/>
            </a:srgbClr>
          </a:solidFill>
          <a:prstDash val="solid"/>
        </a:ln>
        <a:effectLst/>
      </dgm:spPr>
      <dgm:t>
        <a:bodyPr/>
        <a:lstStyle/>
        <a:p>
          <a:endParaRPr lang="sk-SK">
            <a:latin typeface="Arial Narrow" panose="020B0606020202030204" pitchFamily="34" charset="0"/>
            <a:cs typeface="Times New Roman" panose="02020603050405020304" pitchFamily="18" charset="0"/>
          </a:endParaRPr>
        </a:p>
      </dgm:t>
    </dgm:pt>
    <dgm:pt modelId="{E09312EB-E86D-4B51-8BF0-77C872C3E6B9}" type="sibTrans" cxnId="{6DBFC222-1B51-44F5-ADE3-BCB69B01BDB2}">
      <dgm:prSet/>
      <dgm:spPr/>
      <dgm:t>
        <a:bodyPr/>
        <a:lstStyle/>
        <a:p>
          <a:endParaRPr lang="sk-SK">
            <a:latin typeface="Arial Narrow" panose="020B0606020202030204" pitchFamily="34" charset="0"/>
          </a:endParaRPr>
        </a:p>
      </dgm:t>
    </dgm:pt>
    <dgm:pt modelId="{C38042C1-9004-4200-86CF-C821269E5763}">
      <dgm:prSet phldrT="[Text]"/>
      <dgm:spPr>
        <a:xfrm>
          <a:off x="2035169" y="1034564"/>
          <a:ext cx="2118360" cy="426868"/>
        </a:xfrm>
        <a:solidFill>
          <a:srgbClr val="E85E89"/>
        </a:solidFill>
        <a:ln w="25400" cap="flat" cmpd="sng" algn="ctr">
          <a:solidFill>
            <a:sysClr val="window" lastClr="FFFFFF">
              <a:hueOff val="0"/>
              <a:satOff val="0"/>
              <a:lumOff val="0"/>
              <a:alphaOff val="0"/>
            </a:sysClr>
          </a:solidFill>
          <a:prstDash val="solid"/>
        </a:ln>
        <a:effectLst/>
      </dgm:spPr>
      <dgm:t>
        <a:bodyPr/>
        <a:lstStyle/>
        <a:p>
          <a:r>
            <a:rPr lang="sk-SK">
              <a:solidFill>
                <a:sysClr val="window" lastClr="FFFFFF"/>
              </a:solidFill>
              <a:latin typeface="Arial Narrow" panose="020B0606020202030204" pitchFamily="34" charset="0"/>
              <a:ea typeface="+mn-ea"/>
              <a:cs typeface="Times New Roman" panose="02020603050405020304" pitchFamily="18" charset="0"/>
            </a:rPr>
            <a:t>Dočasný  dôchodok z celej nasporenej sumy</a:t>
          </a:r>
        </a:p>
      </dgm:t>
    </dgm:pt>
    <dgm:pt modelId="{6A6E03C6-51F8-4234-A1E1-E6DD7B398238}" type="parTrans" cxnId="{A9F6C939-4329-4627-9150-7415D35A619C}">
      <dgm:prSet/>
      <dgm:spPr>
        <a:xfrm>
          <a:off x="1890835" y="1247998"/>
          <a:ext cx="144334" cy="258538"/>
        </a:xfrm>
        <a:noFill/>
        <a:ln w="25400" cap="flat" cmpd="sng" algn="ctr">
          <a:solidFill>
            <a:srgbClr val="FF0000">
              <a:hueOff val="0"/>
              <a:satOff val="0"/>
              <a:lumOff val="0"/>
              <a:alphaOff val="0"/>
            </a:srgbClr>
          </a:solidFill>
          <a:prstDash val="solid"/>
        </a:ln>
        <a:effectLst/>
      </dgm:spPr>
      <dgm:t>
        <a:bodyPr/>
        <a:lstStyle/>
        <a:p>
          <a:endParaRPr lang="sk-SK">
            <a:latin typeface="Arial Narrow" panose="020B0606020202030204" pitchFamily="34" charset="0"/>
            <a:cs typeface="Times New Roman" panose="02020603050405020304" pitchFamily="18" charset="0"/>
          </a:endParaRPr>
        </a:p>
      </dgm:t>
    </dgm:pt>
    <dgm:pt modelId="{6B6C3FF7-9AF4-456D-839A-10E2205D674F}" type="sibTrans" cxnId="{A9F6C939-4329-4627-9150-7415D35A619C}">
      <dgm:prSet/>
      <dgm:spPr/>
      <dgm:t>
        <a:bodyPr/>
        <a:lstStyle/>
        <a:p>
          <a:endParaRPr lang="sk-SK">
            <a:latin typeface="Arial Narrow" panose="020B0606020202030204" pitchFamily="34" charset="0"/>
          </a:endParaRPr>
        </a:p>
      </dgm:t>
    </dgm:pt>
    <dgm:pt modelId="{84BDDEE1-B194-4DEB-86F7-CADDE0AF9831}">
      <dgm:prSet phldrT="[Text]"/>
      <dgm:spPr>
        <a:xfrm>
          <a:off x="2035169" y="1551642"/>
          <a:ext cx="2118360" cy="426868"/>
        </a:xfrm>
        <a:solidFill>
          <a:srgbClr val="E85E89"/>
        </a:solidFill>
        <a:ln w="25400" cap="flat" cmpd="sng" algn="ctr">
          <a:solidFill>
            <a:sysClr val="window" lastClr="FFFFFF">
              <a:hueOff val="0"/>
              <a:satOff val="0"/>
              <a:lumOff val="0"/>
              <a:alphaOff val="0"/>
            </a:sysClr>
          </a:solidFill>
          <a:prstDash val="solid"/>
        </a:ln>
        <a:effectLst/>
      </dgm:spPr>
      <dgm:t>
        <a:bodyPr/>
        <a:lstStyle/>
        <a:p>
          <a:r>
            <a:rPr lang="sk-SK">
              <a:solidFill>
                <a:sysClr val="window" lastClr="FFFFFF"/>
              </a:solidFill>
              <a:latin typeface="Arial Narrow" panose="020B0606020202030204" pitchFamily="34" charset="0"/>
              <a:ea typeface="+mn-ea"/>
              <a:cs typeface="Times New Roman" panose="02020603050405020304" pitchFamily="18" charset="0"/>
            </a:rPr>
            <a:t>Programový výber z celej nasporenej sumy</a:t>
          </a:r>
        </a:p>
      </dgm:t>
    </dgm:pt>
    <dgm:pt modelId="{E12BF01B-B511-4D62-9652-165FD95E79F2}" type="parTrans" cxnId="{7B9D0C34-4D40-4041-838D-AAF16712D4E0}">
      <dgm:prSet/>
      <dgm:spPr>
        <a:xfrm>
          <a:off x="1890835" y="1506537"/>
          <a:ext cx="144334" cy="258538"/>
        </a:xfrm>
        <a:solidFill>
          <a:srgbClr val="B7194B"/>
        </a:solidFill>
        <a:ln w="25400" cap="flat" cmpd="sng" algn="ctr">
          <a:solidFill>
            <a:srgbClr val="FF0000">
              <a:hueOff val="0"/>
              <a:satOff val="0"/>
              <a:lumOff val="0"/>
              <a:alphaOff val="0"/>
            </a:srgbClr>
          </a:solidFill>
          <a:prstDash val="solid"/>
        </a:ln>
        <a:effectLst/>
      </dgm:spPr>
      <dgm:t>
        <a:bodyPr/>
        <a:lstStyle/>
        <a:p>
          <a:endParaRPr lang="sk-SK">
            <a:latin typeface="Arial Narrow" panose="020B0606020202030204" pitchFamily="34" charset="0"/>
            <a:cs typeface="Times New Roman" panose="02020603050405020304" pitchFamily="18" charset="0"/>
          </a:endParaRPr>
        </a:p>
      </dgm:t>
    </dgm:pt>
    <dgm:pt modelId="{B92B8162-7B47-4F52-B441-EAB4C8E9727F}" type="sibTrans" cxnId="{7B9D0C34-4D40-4041-838D-AAF16712D4E0}">
      <dgm:prSet/>
      <dgm:spPr/>
      <dgm:t>
        <a:bodyPr/>
        <a:lstStyle/>
        <a:p>
          <a:endParaRPr lang="sk-SK">
            <a:latin typeface="Arial Narrow" panose="020B0606020202030204" pitchFamily="34" charset="0"/>
          </a:endParaRPr>
        </a:p>
      </dgm:t>
    </dgm:pt>
    <dgm:pt modelId="{EC19561C-2179-482D-8410-6ADF2F017967}">
      <dgm:prSet phldrT="[Text]" custT="1"/>
      <dgm:spPr>
        <a:xfrm>
          <a:off x="4297864" y="1034564"/>
          <a:ext cx="1360020" cy="426868"/>
        </a:xfrm>
        <a:solidFill>
          <a:srgbClr val="FAACBF"/>
        </a:solidFill>
        <a:ln w="25400" cap="flat" cmpd="sng" algn="ctr">
          <a:solidFill>
            <a:sysClr val="window" lastClr="FFFFFF">
              <a:hueOff val="0"/>
              <a:satOff val="0"/>
              <a:lumOff val="0"/>
              <a:alphaOff val="0"/>
            </a:sysClr>
          </a:solidFill>
          <a:prstDash val="solid"/>
        </a:ln>
        <a:effectLst/>
      </dgm:spPr>
      <dgm:t>
        <a:bodyPr/>
        <a:lstStyle/>
        <a:p>
          <a:r>
            <a:rPr lang="sk-SK" sz="1200" b="1">
              <a:solidFill>
                <a:sysClr val="window" lastClr="FFFFFF"/>
              </a:solidFill>
              <a:latin typeface="Arial Narrow" panose="020B0606020202030204" pitchFamily="34" charset="0"/>
              <a:ea typeface="+mn-ea"/>
              <a:cs typeface="Times New Roman" panose="02020603050405020304" pitchFamily="18" charset="0"/>
            </a:rPr>
            <a:t>69 (3 %)</a:t>
          </a:r>
        </a:p>
      </dgm:t>
    </dgm:pt>
    <dgm:pt modelId="{A72578A8-6539-4DF3-B773-84EBB22E612E}" type="parTrans" cxnId="{1BD8D591-49D2-45FA-A6E4-C736DD2B7D1E}">
      <dgm:prSet/>
      <dgm:spPr>
        <a:xfrm>
          <a:off x="4153530" y="1202278"/>
          <a:ext cx="144334" cy="91440"/>
        </a:xfrm>
        <a:noFill/>
        <a:ln w="25400" cap="flat" cmpd="sng" algn="ctr">
          <a:solidFill>
            <a:srgbClr val="E36C60">
              <a:hueOff val="0"/>
              <a:satOff val="0"/>
              <a:lumOff val="0"/>
              <a:alphaOff val="0"/>
            </a:srgbClr>
          </a:solidFill>
          <a:prstDash val="solid"/>
        </a:ln>
        <a:effectLst/>
      </dgm:spPr>
      <dgm:t>
        <a:bodyPr/>
        <a:lstStyle/>
        <a:p>
          <a:endParaRPr lang="sk-SK">
            <a:latin typeface="Arial Narrow" panose="020B0606020202030204" pitchFamily="34" charset="0"/>
            <a:cs typeface="Times New Roman" panose="02020603050405020304" pitchFamily="18" charset="0"/>
          </a:endParaRPr>
        </a:p>
      </dgm:t>
    </dgm:pt>
    <dgm:pt modelId="{7C2EBB04-4080-457A-92AC-C592708E3E85}" type="sibTrans" cxnId="{1BD8D591-49D2-45FA-A6E4-C736DD2B7D1E}">
      <dgm:prSet/>
      <dgm:spPr/>
      <dgm:t>
        <a:bodyPr/>
        <a:lstStyle/>
        <a:p>
          <a:endParaRPr lang="sk-SK">
            <a:latin typeface="Arial Narrow" panose="020B0606020202030204" pitchFamily="34" charset="0"/>
          </a:endParaRPr>
        </a:p>
      </dgm:t>
    </dgm:pt>
    <dgm:pt modelId="{59AD389E-FFF3-40FD-879F-9A71BE46751F}">
      <dgm:prSet phldrT="[Text]" custT="1"/>
      <dgm:spPr>
        <a:xfrm>
          <a:off x="4297864" y="1551642"/>
          <a:ext cx="1360020" cy="426868"/>
        </a:xfrm>
        <a:solidFill>
          <a:srgbClr val="FAACBF"/>
        </a:solidFill>
        <a:ln w="25400" cap="flat" cmpd="sng" algn="ctr">
          <a:solidFill>
            <a:sysClr val="window" lastClr="FFFFFF">
              <a:hueOff val="0"/>
              <a:satOff val="0"/>
              <a:lumOff val="0"/>
              <a:alphaOff val="0"/>
            </a:sysClr>
          </a:solidFill>
          <a:prstDash val="solid"/>
        </a:ln>
        <a:effectLst/>
      </dgm:spPr>
      <dgm:t>
        <a:bodyPr/>
        <a:lstStyle/>
        <a:p>
          <a:r>
            <a:rPr lang="sk-SK" sz="1200" b="1">
              <a:solidFill>
                <a:sysClr val="window" lastClr="FFFFFF"/>
              </a:solidFill>
              <a:latin typeface="Arial Narrow" panose="020B0606020202030204" pitchFamily="34" charset="0"/>
              <a:ea typeface="+mn-ea"/>
              <a:cs typeface="Times New Roman" panose="02020603050405020304" pitchFamily="18" charset="0"/>
            </a:rPr>
            <a:t>1 317 (63 %)</a:t>
          </a:r>
        </a:p>
      </dgm:t>
    </dgm:pt>
    <dgm:pt modelId="{FE30D4DD-912D-43E5-BFC6-6325AA67EA91}" type="parTrans" cxnId="{9F4AAF6E-75DA-49E1-9A04-C1D4C237DAB2}">
      <dgm:prSet/>
      <dgm:spPr>
        <a:xfrm>
          <a:off x="4153530" y="1719356"/>
          <a:ext cx="144334" cy="91440"/>
        </a:xfrm>
        <a:noFill/>
        <a:ln w="25400" cap="flat" cmpd="sng" algn="ctr">
          <a:solidFill>
            <a:srgbClr val="E36C60">
              <a:hueOff val="0"/>
              <a:satOff val="0"/>
              <a:lumOff val="0"/>
              <a:alphaOff val="0"/>
            </a:srgbClr>
          </a:solidFill>
          <a:prstDash val="solid"/>
        </a:ln>
        <a:effectLst/>
      </dgm:spPr>
      <dgm:t>
        <a:bodyPr/>
        <a:lstStyle/>
        <a:p>
          <a:endParaRPr lang="sk-SK">
            <a:latin typeface="Arial Narrow" panose="020B0606020202030204" pitchFamily="34" charset="0"/>
            <a:cs typeface="Times New Roman" panose="02020603050405020304" pitchFamily="18" charset="0"/>
          </a:endParaRPr>
        </a:p>
      </dgm:t>
    </dgm:pt>
    <dgm:pt modelId="{2C356CA7-555A-4E4B-AF65-6C05229BAE00}" type="sibTrans" cxnId="{9F4AAF6E-75DA-49E1-9A04-C1D4C237DAB2}">
      <dgm:prSet/>
      <dgm:spPr/>
      <dgm:t>
        <a:bodyPr/>
        <a:lstStyle/>
        <a:p>
          <a:endParaRPr lang="sk-SK">
            <a:latin typeface="Arial Narrow" panose="020B0606020202030204" pitchFamily="34" charset="0"/>
          </a:endParaRPr>
        </a:p>
      </dgm:t>
    </dgm:pt>
    <dgm:pt modelId="{41D60CD7-62E9-4BF8-A79C-334B7956CDD2}">
      <dgm:prSet phldrT="[Text]" custT="1"/>
      <dgm:spPr>
        <a:xfrm>
          <a:off x="2035169" y="2585796"/>
          <a:ext cx="2118360" cy="426868"/>
        </a:xfrm>
        <a:solidFill>
          <a:srgbClr val="E85E89"/>
        </a:solidFill>
        <a:ln w="25400" cap="flat" cmpd="sng" algn="ctr">
          <a:solidFill>
            <a:sysClr val="window" lastClr="FFFFFF">
              <a:hueOff val="0"/>
              <a:satOff val="0"/>
              <a:lumOff val="0"/>
              <a:alphaOff val="0"/>
            </a:sysClr>
          </a:solidFill>
          <a:prstDash val="solid"/>
        </a:ln>
        <a:effectLst/>
      </dgm:spPr>
      <dgm:t>
        <a:bodyPr/>
        <a:lstStyle/>
        <a:p>
          <a:r>
            <a:rPr lang="sk-SK" sz="1200" b="1">
              <a:solidFill>
                <a:sysClr val="window" lastClr="FFFFFF"/>
              </a:solidFill>
              <a:latin typeface="Arial Narrow" panose="020B0606020202030204" pitchFamily="34" charset="0"/>
              <a:ea typeface="+mn-ea"/>
              <a:cs typeface="Times New Roman" panose="02020603050405020304" pitchFamily="18" charset="0"/>
            </a:rPr>
            <a:t>SPOLU</a:t>
          </a:r>
        </a:p>
      </dgm:t>
    </dgm:pt>
    <dgm:pt modelId="{F73F0045-7ABC-49F4-A899-C3E1F7D6413D}" type="parTrans" cxnId="{E4CD5FE2-2DB6-4692-B707-351904B7D02A}">
      <dgm:prSet/>
      <dgm:spPr>
        <a:xfrm>
          <a:off x="1890835" y="1506537"/>
          <a:ext cx="144334" cy="1292693"/>
        </a:xfrm>
        <a:noFill/>
        <a:ln w="25400" cap="flat" cmpd="sng" algn="ctr">
          <a:solidFill>
            <a:srgbClr val="FF0000">
              <a:hueOff val="0"/>
              <a:satOff val="0"/>
              <a:lumOff val="0"/>
              <a:alphaOff val="0"/>
            </a:srgbClr>
          </a:solidFill>
          <a:prstDash val="solid"/>
        </a:ln>
        <a:effectLst/>
      </dgm:spPr>
      <dgm:t>
        <a:bodyPr/>
        <a:lstStyle/>
        <a:p>
          <a:endParaRPr lang="sk-SK">
            <a:latin typeface="Arial Narrow" panose="020B0606020202030204" pitchFamily="34" charset="0"/>
            <a:cs typeface="Times New Roman" panose="02020603050405020304" pitchFamily="18" charset="0"/>
          </a:endParaRPr>
        </a:p>
      </dgm:t>
    </dgm:pt>
    <dgm:pt modelId="{8030ECFC-A5E9-4C62-94D0-B64B81646DD4}" type="sibTrans" cxnId="{E4CD5FE2-2DB6-4692-B707-351904B7D02A}">
      <dgm:prSet/>
      <dgm:spPr/>
      <dgm:t>
        <a:bodyPr/>
        <a:lstStyle/>
        <a:p>
          <a:endParaRPr lang="sk-SK">
            <a:latin typeface="Arial Narrow" panose="020B0606020202030204" pitchFamily="34" charset="0"/>
          </a:endParaRPr>
        </a:p>
      </dgm:t>
    </dgm:pt>
    <dgm:pt modelId="{DBC4275E-BBB7-430C-A520-C0422D35B746}">
      <dgm:prSet phldrT="[Text]" custT="1"/>
      <dgm:spPr>
        <a:xfrm>
          <a:off x="4297864" y="2068719"/>
          <a:ext cx="1360020" cy="426868"/>
        </a:xfrm>
        <a:solidFill>
          <a:srgbClr val="FAACBF"/>
        </a:solidFill>
        <a:ln w="25400" cap="flat" cmpd="sng" algn="ctr">
          <a:solidFill>
            <a:sysClr val="window" lastClr="FFFFFF">
              <a:hueOff val="0"/>
              <a:satOff val="0"/>
              <a:lumOff val="0"/>
              <a:alphaOff val="0"/>
            </a:sysClr>
          </a:solidFill>
          <a:prstDash val="solid"/>
        </a:ln>
        <a:effectLst/>
      </dgm:spPr>
      <dgm:t>
        <a:bodyPr/>
        <a:lstStyle/>
        <a:p>
          <a:r>
            <a:rPr lang="sk-SK" sz="1200" b="1">
              <a:solidFill>
                <a:sysClr val="window" lastClr="FFFFFF"/>
              </a:solidFill>
              <a:latin typeface="Arial Narrow" panose="020B0606020202030204" pitchFamily="34" charset="0"/>
              <a:ea typeface="+mn-ea"/>
              <a:cs typeface="Times New Roman" panose="02020603050405020304" pitchFamily="18" charset="0"/>
            </a:rPr>
            <a:t>191 (9 %)</a:t>
          </a:r>
        </a:p>
      </dgm:t>
    </dgm:pt>
    <dgm:pt modelId="{7A0AA038-677C-4C6E-930D-AF95AF94D986}" type="parTrans" cxnId="{64E1BE09-93CF-4CFD-957C-718CD2EACE8E}">
      <dgm:prSet/>
      <dgm:spPr>
        <a:xfrm>
          <a:off x="4153530" y="2236433"/>
          <a:ext cx="144334" cy="91440"/>
        </a:xfrm>
        <a:noFill/>
        <a:ln w="25400" cap="flat" cmpd="sng" algn="ctr">
          <a:solidFill>
            <a:srgbClr val="E36C60">
              <a:hueOff val="0"/>
              <a:satOff val="0"/>
              <a:lumOff val="0"/>
              <a:alphaOff val="0"/>
            </a:srgbClr>
          </a:solidFill>
          <a:prstDash val="solid"/>
        </a:ln>
        <a:effectLst/>
      </dgm:spPr>
      <dgm:t>
        <a:bodyPr/>
        <a:lstStyle/>
        <a:p>
          <a:endParaRPr lang="sk-SK">
            <a:latin typeface="Arial Narrow" panose="020B0606020202030204" pitchFamily="34" charset="0"/>
            <a:cs typeface="Times New Roman" panose="02020603050405020304" pitchFamily="18" charset="0"/>
          </a:endParaRPr>
        </a:p>
      </dgm:t>
    </dgm:pt>
    <dgm:pt modelId="{28E05A72-F6A4-4737-9A3C-2237D3602B4D}" type="sibTrans" cxnId="{64E1BE09-93CF-4CFD-957C-718CD2EACE8E}">
      <dgm:prSet/>
      <dgm:spPr/>
      <dgm:t>
        <a:bodyPr/>
        <a:lstStyle/>
        <a:p>
          <a:endParaRPr lang="sk-SK">
            <a:latin typeface="Arial Narrow" panose="020B0606020202030204" pitchFamily="34" charset="0"/>
          </a:endParaRPr>
        </a:p>
      </dgm:t>
    </dgm:pt>
    <dgm:pt modelId="{10DD09D4-F544-46F1-B43A-002B02D9656D}">
      <dgm:prSet phldrT="[Text]" custT="1"/>
      <dgm:spPr>
        <a:xfrm>
          <a:off x="4297864" y="2585796"/>
          <a:ext cx="1360020" cy="426868"/>
        </a:xfrm>
        <a:solidFill>
          <a:srgbClr val="FAACBF"/>
        </a:solidFill>
        <a:ln w="25400" cap="flat" cmpd="sng" algn="ctr">
          <a:solidFill>
            <a:sysClr val="window" lastClr="FFFFFF">
              <a:hueOff val="0"/>
              <a:satOff val="0"/>
              <a:lumOff val="0"/>
              <a:alphaOff val="0"/>
            </a:sysClr>
          </a:solidFill>
          <a:prstDash val="solid"/>
        </a:ln>
        <a:effectLst/>
      </dgm:spPr>
      <dgm:t>
        <a:bodyPr/>
        <a:lstStyle/>
        <a:p>
          <a:r>
            <a:rPr lang="sk-SK" sz="1200" b="1">
              <a:solidFill>
                <a:sysClr val="window" lastClr="FFFFFF"/>
              </a:solidFill>
              <a:latin typeface="Arial Narrow" panose="020B0606020202030204" pitchFamily="34" charset="0"/>
              <a:ea typeface="+mn-ea"/>
              <a:cs typeface="Times New Roman" panose="02020603050405020304" pitchFamily="18" charset="0"/>
            </a:rPr>
            <a:t>2 080 (100 %)</a:t>
          </a:r>
        </a:p>
      </dgm:t>
    </dgm:pt>
    <dgm:pt modelId="{C64C7015-0F68-459F-84CA-0CE80BBAAD86}" type="parTrans" cxnId="{DEA5D0D2-817B-45A5-B2ED-FD9BDC53E9B9}">
      <dgm:prSet/>
      <dgm:spPr>
        <a:xfrm>
          <a:off x="4153530" y="2753510"/>
          <a:ext cx="144334" cy="91440"/>
        </a:xfrm>
        <a:noFill/>
        <a:ln w="25400" cap="flat" cmpd="sng" algn="ctr">
          <a:solidFill>
            <a:srgbClr val="E36C60">
              <a:hueOff val="0"/>
              <a:satOff val="0"/>
              <a:lumOff val="0"/>
              <a:alphaOff val="0"/>
            </a:srgbClr>
          </a:solidFill>
          <a:prstDash val="solid"/>
        </a:ln>
        <a:effectLst/>
      </dgm:spPr>
      <dgm:t>
        <a:bodyPr/>
        <a:lstStyle/>
        <a:p>
          <a:endParaRPr lang="sk-SK">
            <a:latin typeface="Arial Narrow" panose="020B0606020202030204" pitchFamily="34" charset="0"/>
            <a:cs typeface="Times New Roman" panose="02020603050405020304" pitchFamily="18" charset="0"/>
          </a:endParaRPr>
        </a:p>
      </dgm:t>
    </dgm:pt>
    <dgm:pt modelId="{B430E152-32C2-46F8-AE71-0244658D7CB8}" type="sibTrans" cxnId="{DEA5D0D2-817B-45A5-B2ED-FD9BDC53E9B9}">
      <dgm:prSet/>
      <dgm:spPr/>
      <dgm:t>
        <a:bodyPr/>
        <a:lstStyle/>
        <a:p>
          <a:endParaRPr lang="sk-SK">
            <a:latin typeface="Arial Narrow" panose="020B0606020202030204" pitchFamily="34" charset="0"/>
          </a:endParaRPr>
        </a:p>
      </dgm:t>
    </dgm:pt>
    <dgm:pt modelId="{68C7A60D-3B59-4A6A-ADAA-095815B333F4}" type="pres">
      <dgm:prSet presAssocID="{F44ABE17-64BD-4188-8676-9CFDE9A96342}" presName="hierChild1" presStyleCnt="0">
        <dgm:presLayoutVars>
          <dgm:orgChart val="1"/>
          <dgm:chPref val="1"/>
          <dgm:dir/>
          <dgm:animOne val="branch"/>
          <dgm:animLvl val="lvl"/>
          <dgm:resizeHandles/>
        </dgm:presLayoutVars>
      </dgm:prSet>
      <dgm:spPr/>
      <dgm:t>
        <a:bodyPr/>
        <a:lstStyle/>
        <a:p>
          <a:endParaRPr lang="sk-SK"/>
        </a:p>
      </dgm:t>
    </dgm:pt>
    <dgm:pt modelId="{35B511EB-FF43-4385-94D0-A294EC732528}" type="pres">
      <dgm:prSet presAssocID="{667BBF75-539A-4393-B9D1-C0FBF0D51C5F}" presName="hierRoot1" presStyleCnt="0">
        <dgm:presLayoutVars>
          <dgm:hierBranch val="init"/>
        </dgm:presLayoutVars>
      </dgm:prSet>
      <dgm:spPr/>
      <dgm:t>
        <a:bodyPr/>
        <a:lstStyle/>
        <a:p>
          <a:endParaRPr lang="sk-SK"/>
        </a:p>
      </dgm:t>
    </dgm:pt>
    <dgm:pt modelId="{AD2900A3-A7E6-425A-9F1F-8781F0B9C1AA}" type="pres">
      <dgm:prSet presAssocID="{667BBF75-539A-4393-B9D1-C0FBF0D51C5F}" presName="rootComposite1" presStyleCnt="0"/>
      <dgm:spPr/>
      <dgm:t>
        <a:bodyPr/>
        <a:lstStyle/>
        <a:p>
          <a:endParaRPr lang="sk-SK"/>
        </a:p>
      </dgm:t>
    </dgm:pt>
    <dgm:pt modelId="{6BC958E6-34D1-4FC3-A977-BA580E59D9FA}" type="pres">
      <dgm:prSet presAssocID="{667BBF75-539A-4393-B9D1-C0FBF0D51C5F}" presName="rootText1" presStyleLbl="node0" presStyleIdx="0" presStyleCnt="1" custScaleX="247758" custScaleY="193934">
        <dgm:presLayoutVars>
          <dgm:chPref val="3"/>
        </dgm:presLayoutVars>
      </dgm:prSet>
      <dgm:spPr>
        <a:prstGeom prst="rect">
          <a:avLst/>
        </a:prstGeom>
      </dgm:spPr>
      <dgm:t>
        <a:bodyPr/>
        <a:lstStyle/>
        <a:p>
          <a:endParaRPr lang="sk-SK"/>
        </a:p>
      </dgm:t>
    </dgm:pt>
    <dgm:pt modelId="{622B9B5B-E7D1-4CF7-A3E5-2790FE3522F0}" type="pres">
      <dgm:prSet presAssocID="{667BBF75-539A-4393-B9D1-C0FBF0D51C5F}" presName="rootConnector1" presStyleLbl="node1" presStyleIdx="0" presStyleCnt="0"/>
      <dgm:spPr/>
      <dgm:t>
        <a:bodyPr/>
        <a:lstStyle/>
        <a:p>
          <a:endParaRPr lang="sk-SK"/>
        </a:p>
      </dgm:t>
    </dgm:pt>
    <dgm:pt modelId="{2770B2FF-0E8E-49AA-9F01-0F738F98D2C2}" type="pres">
      <dgm:prSet presAssocID="{667BBF75-539A-4393-B9D1-C0FBF0D51C5F}" presName="hierChild2" presStyleCnt="0"/>
      <dgm:spPr/>
      <dgm:t>
        <a:bodyPr/>
        <a:lstStyle/>
        <a:p>
          <a:endParaRPr lang="sk-SK"/>
        </a:p>
      </dgm:t>
    </dgm:pt>
    <dgm:pt modelId="{F2297938-802F-4282-895F-963B6F51E873}" type="pres">
      <dgm:prSet presAssocID="{353B2861-E418-4029-9726-A1C162B13055}" presName="Name64" presStyleLbl="parChTrans1D2" presStyleIdx="0" presStyleCnt="6" custSzX="337471" custSzY="2712192"/>
      <dgm:spPr>
        <a:custGeom>
          <a:avLst/>
          <a:gdLst/>
          <a:ahLst/>
          <a:cxnLst/>
          <a:rect l="0" t="0" r="0" b="0"/>
          <a:pathLst>
            <a:path>
              <a:moveTo>
                <a:pt x="0" y="1292693"/>
              </a:moveTo>
              <a:lnTo>
                <a:pt x="72167" y="1292693"/>
              </a:lnTo>
              <a:lnTo>
                <a:pt x="72167" y="0"/>
              </a:lnTo>
              <a:lnTo>
                <a:pt x="144334" y="0"/>
              </a:lnTo>
            </a:path>
          </a:pathLst>
        </a:custGeom>
      </dgm:spPr>
      <dgm:t>
        <a:bodyPr/>
        <a:lstStyle/>
        <a:p>
          <a:endParaRPr lang="sk-SK"/>
        </a:p>
      </dgm:t>
    </dgm:pt>
    <dgm:pt modelId="{C81B3D4A-499E-4AF4-BD2E-B0A6DFD0CF93}" type="pres">
      <dgm:prSet presAssocID="{5ACCD2D8-829E-4F52-A0E3-01EBFB633914}" presName="hierRoot2" presStyleCnt="0">
        <dgm:presLayoutVars>
          <dgm:hierBranch val="init"/>
        </dgm:presLayoutVars>
      </dgm:prSet>
      <dgm:spPr/>
      <dgm:t>
        <a:bodyPr/>
        <a:lstStyle/>
        <a:p>
          <a:endParaRPr lang="sk-SK"/>
        </a:p>
      </dgm:t>
    </dgm:pt>
    <dgm:pt modelId="{8790D73C-070D-448A-A6E3-E761CA3DF5A6}" type="pres">
      <dgm:prSet presAssocID="{5ACCD2D8-829E-4F52-A0E3-01EBFB633914}" presName="rootComposite" presStyleCnt="0"/>
      <dgm:spPr/>
      <dgm:t>
        <a:bodyPr/>
        <a:lstStyle/>
        <a:p>
          <a:endParaRPr lang="sk-SK"/>
        </a:p>
      </dgm:t>
    </dgm:pt>
    <dgm:pt modelId="{EF7159F7-8FB1-41C6-B6B6-9FFD16B9CE97}" type="pres">
      <dgm:prSet presAssocID="{5ACCD2D8-829E-4F52-A0E3-01EBFB633914}" presName="rootText" presStyleLbl="node2" presStyleIdx="0" presStyleCnt="6" custScaleX="293535" custScaleY="193934">
        <dgm:presLayoutVars>
          <dgm:chPref val="3"/>
        </dgm:presLayoutVars>
      </dgm:prSet>
      <dgm:spPr>
        <a:prstGeom prst="rect">
          <a:avLst/>
        </a:prstGeom>
      </dgm:spPr>
      <dgm:t>
        <a:bodyPr/>
        <a:lstStyle/>
        <a:p>
          <a:endParaRPr lang="sk-SK"/>
        </a:p>
      </dgm:t>
    </dgm:pt>
    <dgm:pt modelId="{E472D4EC-AAB4-4F91-9031-D05EE3F1925A}" type="pres">
      <dgm:prSet presAssocID="{5ACCD2D8-829E-4F52-A0E3-01EBFB633914}" presName="rootConnector" presStyleLbl="node2" presStyleIdx="0" presStyleCnt="6"/>
      <dgm:spPr/>
      <dgm:t>
        <a:bodyPr/>
        <a:lstStyle/>
        <a:p>
          <a:endParaRPr lang="sk-SK"/>
        </a:p>
      </dgm:t>
    </dgm:pt>
    <dgm:pt modelId="{D614489F-E3B0-4972-97A5-BF10AD8C0B35}" type="pres">
      <dgm:prSet presAssocID="{5ACCD2D8-829E-4F52-A0E3-01EBFB633914}" presName="hierChild4" presStyleCnt="0"/>
      <dgm:spPr/>
      <dgm:t>
        <a:bodyPr/>
        <a:lstStyle/>
        <a:p>
          <a:endParaRPr lang="sk-SK"/>
        </a:p>
      </dgm:t>
    </dgm:pt>
    <dgm:pt modelId="{DB354FCB-7864-4476-BA31-EA6ABE6F9749}" type="pres">
      <dgm:prSet presAssocID="{426AAACE-FD55-4A5B-865B-8C23AB944E6B}" presName="Name64" presStyleLbl="parChTrans1D3" presStyleIdx="0" presStyleCnt="6" custSzX="337471" custSzY="177333"/>
      <dgm:spPr>
        <a:custGeom>
          <a:avLst/>
          <a:gdLst/>
          <a:ahLst/>
          <a:cxnLst/>
          <a:rect l="0" t="0" r="0" b="0"/>
          <a:pathLst>
            <a:path>
              <a:moveTo>
                <a:pt x="0" y="45720"/>
              </a:moveTo>
              <a:lnTo>
                <a:pt x="144334" y="45720"/>
              </a:lnTo>
            </a:path>
          </a:pathLst>
        </a:custGeom>
      </dgm:spPr>
      <dgm:t>
        <a:bodyPr/>
        <a:lstStyle/>
        <a:p>
          <a:endParaRPr lang="sk-SK"/>
        </a:p>
      </dgm:t>
    </dgm:pt>
    <dgm:pt modelId="{4591AD03-E39D-49BF-8344-45E8FB3FA86B}" type="pres">
      <dgm:prSet presAssocID="{3E747A94-B734-4E68-89B6-13A51E3D6EEB}" presName="hierRoot2" presStyleCnt="0">
        <dgm:presLayoutVars>
          <dgm:hierBranch val="init"/>
        </dgm:presLayoutVars>
      </dgm:prSet>
      <dgm:spPr/>
      <dgm:t>
        <a:bodyPr/>
        <a:lstStyle/>
        <a:p>
          <a:endParaRPr lang="sk-SK"/>
        </a:p>
      </dgm:t>
    </dgm:pt>
    <dgm:pt modelId="{CB61BAFE-BC4B-48FE-A7E2-8FC08CF4F684}" type="pres">
      <dgm:prSet presAssocID="{3E747A94-B734-4E68-89B6-13A51E3D6EEB}" presName="rootComposite" presStyleCnt="0"/>
      <dgm:spPr/>
      <dgm:t>
        <a:bodyPr/>
        <a:lstStyle/>
        <a:p>
          <a:endParaRPr lang="sk-SK"/>
        </a:p>
      </dgm:t>
    </dgm:pt>
    <dgm:pt modelId="{4F6DD0C3-BE55-42F1-BD78-E4AE1D0D77F7}" type="pres">
      <dgm:prSet presAssocID="{3E747A94-B734-4E68-89B6-13A51E3D6EEB}" presName="rootText" presStyleLbl="node3" presStyleIdx="0" presStyleCnt="6" custScaleX="188454" custScaleY="193934">
        <dgm:presLayoutVars>
          <dgm:chPref val="3"/>
        </dgm:presLayoutVars>
      </dgm:prSet>
      <dgm:spPr>
        <a:prstGeom prst="rect">
          <a:avLst/>
        </a:prstGeom>
      </dgm:spPr>
      <dgm:t>
        <a:bodyPr/>
        <a:lstStyle/>
        <a:p>
          <a:endParaRPr lang="sk-SK"/>
        </a:p>
      </dgm:t>
    </dgm:pt>
    <dgm:pt modelId="{07560956-8FD6-4044-B809-3C2B779D67A2}" type="pres">
      <dgm:prSet presAssocID="{3E747A94-B734-4E68-89B6-13A51E3D6EEB}" presName="rootConnector" presStyleLbl="node3" presStyleIdx="0" presStyleCnt="6"/>
      <dgm:spPr/>
      <dgm:t>
        <a:bodyPr/>
        <a:lstStyle/>
        <a:p>
          <a:endParaRPr lang="sk-SK"/>
        </a:p>
      </dgm:t>
    </dgm:pt>
    <dgm:pt modelId="{95BEE79B-1BE7-4370-AB57-D6EF4D53F715}" type="pres">
      <dgm:prSet presAssocID="{3E747A94-B734-4E68-89B6-13A51E3D6EEB}" presName="hierChild4" presStyleCnt="0"/>
      <dgm:spPr/>
      <dgm:t>
        <a:bodyPr/>
        <a:lstStyle/>
        <a:p>
          <a:endParaRPr lang="sk-SK"/>
        </a:p>
      </dgm:t>
    </dgm:pt>
    <dgm:pt modelId="{13F2C48D-52B1-4A8B-AEA0-3B209091B87B}" type="pres">
      <dgm:prSet presAssocID="{3E747A94-B734-4E68-89B6-13A51E3D6EEB}" presName="hierChild5" presStyleCnt="0"/>
      <dgm:spPr/>
      <dgm:t>
        <a:bodyPr/>
        <a:lstStyle/>
        <a:p>
          <a:endParaRPr lang="sk-SK"/>
        </a:p>
      </dgm:t>
    </dgm:pt>
    <dgm:pt modelId="{1CC7356F-42E0-4955-8354-155D3CB417B3}" type="pres">
      <dgm:prSet presAssocID="{5ACCD2D8-829E-4F52-A0E3-01EBFB633914}" presName="hierChild5" presStyleCnt="0"/>
      <dgm:spPr/>
      <dgm:t>
        <a:bodyPr/>
        <a:lstStyle/>
        <a:p>
          <a:endParaRPr lang="sk-SK"/>
        </a:p>
      </dgm:t>
    </dgm:pt>
    <dgm:pt modelId="{DC7458BE-2D1B-45CB-8EFA-02DB030B7ED2}" type="pres">
      <dgm:prSet presAssocID="{C77B5DA1-7AE0-4112-87B8-6C9B2C1A2D22}" presName="Name64" presStyleLbl="parChTrans1D2" presStyleIdx="1" presStyleCnt="6" custSzX="337471" custSzY="1627315"/>
      <dgm:spPr>
        <a:custGeom>
          <a:avLst/>
          <a:gdLst/>
          <a:ahLst/>
          <a:cxnLst/>
          <a:rect l="0" t="0" r="0" b="0"/>
          <a:pathLst>
            <a:path>
              <a:moveTo>
                <a:pt x="0" y="775615"/>
              </a:moveTo>
              <a:lnTo>
                <a:pt x="72167" y="775615"/>
              </a:lnTo>
              <a:lnTo>
                <a:pt x="72167" y="0"/>
              </a:lnTo>
              <a:lnTo>
                <a:pt x="144334" y="0"/>
              </a:lnTo>
            </a:path>
          </a:pathLst>
        </a:custGeom>
      </dgm:spPr>
      <dgm:t>
        <a:bodyPr/>
        <a:lstStyle/>
        <a:p>
          <a:endParaRPr lang="sk-SK"/>
        </a:p>
      </dgm:t>
    </dgm:pt>
    <dgm:pt modelId="{C920714D-CFF7-463E-B46A-63650119B2DB}" type="pres">
      <dgm:prSet presAssocID="{19B557CD-6093-4C27-9FBD-B441DB7E95A9}" presName="hierRoot2" presStyleCnt="0">
        <dgm:presLayoutVars>
          <dgm:hierBranch val="init"/>
        </dgm:presLayoutVars>
      </dgm:prSet>
      <dgm:spPr/>
      <dgm:t>
        <a:bodyPr/>
        <a:lstStyle/>
        <a:p>
          <a:endParaRPr lang="sk-SK"/>
        </a:p>
      </dgm:t>
    </dgm:pt>
    <dgm:pt modelId="{03862776-5602-4B42-9487-670588D20320}" type="pres">
      <dgm:prSet presAssocID="{19B557CD-6093-4C27-9FBD-B441DB7E95A9}" presName="rootComposite" presStyleCnt="0"/>
      <dgm:spPr/>
      <dgm:t>
        <a:bodyPr/>
        <a:lstStyle/>
        <a:p>
          <a:endParaRPr lang="sk-SK"/>
        </a:p>
      </dgm:t>
    </dgm:pt>
    <dgm:pt modelId="{0AFA53F0-9FFE-4786-BDAE-26B73F966B7A}" type="pres">
      <dgm:prSet presAssocID="{19B557CD-6093-4C27-9FBD-B441DB7E95A9}" presName="rootText" presStyleLbl="node2" presStyleIdx="1" presStyleCnt="6" custScaleX="293535" custScaleY="193934">
        <dgm:presLayoutVars>
          <dgm:chPref val="3"/>
        </dgm:presLayoutVars>
      </dgm:prSet>
      <dgm:spPr>
        <a:prstGeom prst="rect">
          <a:avLst/>
        </a:prstGeom>
      </dgm:spPr>
      <dgm:t>
        <a:bodyPr/>
        <a:lstStyle/>
        <a:p>
          <a:endParaRPr lang="sk-SK"/>
        </a:p>
      </dgm:t>
    </dgm:pt>
    <dgm:pt modelId="{57263030-1959-4434-ADF2-FE68E682F66E}" type="pres">
      <dgm:prSet presAssocID="{19B557CD-6093-4C27-9FBD-B441DB7E95A9}" presName="rootConnector" presStyleLbl="node2" presStyleIdx="1" presStyleCnt="6"/>
      <dgm:spPr/>
      <dgm:t>
        <a:bodyPr/>
        <a:lstStyle/>
        <a:p>
          <a:endParaRPr lang="sk-SK"/>
        </a:p>
      </dgm:t>
    </dgm:pt>
    <dgm:pt modelId="{0A4CFB8E-36CD-4B47-A575-4FF3874C4C93}" type="pres">
      <dgm:prSet presAssocID="{19B557CD-6093-4C27-9FBD-B441DB7E95A9}" presName="hierChild4" presStyleCnt="0"/>
      <dgm:spPr/>
      <dgm:t>
        <a:bodyPr/>
        <a:lstStyle/>
        <a:p>
          <a:endParaRPr lang="sk-SK"/>
        </a:p>
      </dgm:t>
    </dgm:pt>
    <dgm:pt modelId="{8FCD73D3-EBFF-4484-AA2A-119ACF09C75A}" type="pres">
      <dgm:prSet presAssocID="{BFF323C9-C9CB-4D8C-BE0B-75E12753688D}" presName="Name64" presStyleLbl="parChTrans1D3" presStyleIdx="1" presStyleCnt="6" custSzX="337471" custSzY="177333"/>
      <dgm:spPr>
        <a:custGeom>
          <a:avLst/>
          <a:gdLst/>
          <a:ahLst/>
          <a:cxnLst/>
          <a:rect l="0" t="0" r="0" b="0"/>
          <a:pathLst>
            <a:path>
              <a:moveTo>
                <a:pt x="0" y="45720"/>
              </a:moveTo>
              <a:lnTo>
                <a:pt x="144334" y="45720"/>
              </a:lnTo>
            </a:path>
          </a:pathLst>
        </a:custGeom>
      </dgm:spPr>
      <dgm:t>
        <a:bodyPr/>
        <a:lstStyle/>
        <a:p>
          <a:endParaRPr lang="sk-SK"/>
        </a:p>
      </dgm:t>
    </dgm:pt>
    <dgm:pt modelId="{BD012406-ABC4-4403-B721-9AA49F26B9F1}" type="pres">
      <dgm:prSet presAssocID="{A7F50F24-531F-4E8B-9320-AFE303D15B67}" presName="hierRoot2" presStyleCnt="0">
        <dgm:presLayoutVars>
          <dgm:hierBranch val="init"/>
        </dgm:presLayoutVars>
      </dgm:prSet>
      <dgm:spPr/>
      <dgm:t>
        <a:bodyPr/>
        <a:lstStyle/>
        <a:p>
          <a:endParaRPr lang="sk-SK"/>
        </a:p>
      </dgm:t>
    </dgm:pt>
    <dgm:pt modelId="{CF1B8EE8-82FD-4E14-9A04-3D9061070535}" type="pres">
      <dgm:prSet presAssocID="{A7F50F24-531F-4E8B-9320-AFE303D15B67}" presName="rootComposite" presStyleCnt="0"/>
      <dgm:spPr/>
      <dgm:t>
        <a:bodyPr/>
        <a:lstStyle/>
        <a:p>
          <a:endParaRPr lang="sk-SK"/>
        </a:p>
      </dgm:t>
    </dgm:pt>
    <dgm:pt modelId="{4A808B16-FEE8-4723-80F4-C2C67A115810}" type="pres">
      <dgm:prSet presAssocID="{A7F50F24-531F-4E8B-9320-AFE303D15B67}" presName="rootText" presStyleLbl="node3" presStyleIdx="1" presStyleCnt="6" custScaleX="188454" custScaleY="193934">
        <dgm:presLayoutVars>
          <dgm:chPref val="3"/>
        </dgm:presLayoutVars>
      </dgm:prSet>
      <dgm:spPr>
        <a:prstGeom prst="rect">
          <a:avLst/>
        </a:prstGeom>
      </dgm:spPr>
      <dgm:t>
        <a:bodyPr/>
        <a:lstStyle/>
        <a:p>
          <a:endParaRPr lang="sk-SK"/>
        </a:p>
      </dgm:t>
    </dgm:pt>
    <dgm:pt modelId="{825E037F-6F9D-4FCF-8101-63669BEA061A}" type="pres">
      <dgm:prSet presAssocID="{A7F50F24-531F-4E8B-9320-AFE303D15B67}" presName="rootConnector" presStyleLbl="node3" presStyleIdx="1" presStyleCnt="6"/>
      <dgm:spPr/>
      <dgm:t>
        <a:bodyPr/>
        <a:lstStyle/>
        <a:p>
          <a:endParaRPr lang="sk-SK"/>
        </a:p>
      </dgm:t>
    </dgm:pt>
    <dgm:pt modelId="{37B85544-D8F5-4FB5-A495-08F7FC74CE16}" type="pres">
      <dgm:prSet presAssocID="{A7F50F24-531F-4E8B-9320-AFE303D15B67}" presName="hierChild4" presStyleCnt="0"/>
      <dgm:spPr/>
      <dgm:t>
        <a:bodyPr/>
        <a:lstStyle/>
        <a:p>
          <a:endParaRPr lang="sk-SK"/>
        </a:p>
      </dgm:t>
    </dgm:pt>
    <dgm:pt modelId="{C70B40B4-395C-4B4F-9C04-60022F47CA69}" type="pres">
      <dgm:prSet presAssocID="{A7F50F24-531F-4E8B-9320-AFE303D15B67}" presName="hierChild5" presStyleCnt="0"/>
      <dgm:spPr/>
      <dgm:t>
        <a:bodyPr/>
        <a:lstStyle/>
        <a:p>
          <a:endParaRPr lang="sk-SK"/>
        </a:p>
      </dgm:t>
    </dgm:pt>
    <dgm:pt modelId="{F5DB2200-86F9-4109-BDD6-DC750372623D}" type="pres">
      <dgm:prSet presAssocID="{19B557CD-6093-4C27-9FBD-B441DB7E95A9}" presName="hierChild5" presStyleCnt="0"/>
      <dgm:spPr/>
      <dgm:t>
        <a:bodyPr/>
        <a:lstStyle/>
        <a:p>
          <a:endParaRPr lang="sk-SK"/>
        </a:p>
      </dgm:t>
    </dgm:pt>
    <dgm:pt modelId="{8290D918-9C87-4D00-A274-36A1BC108C96}" type="pres">
      <dgm:prSet presAssocID="{6A6E03C6-51F8-4234-A1E1-E6DD7B398238}" presName="Name64" presStyleLbl="parChTrans1D2" presStyleIdx="2" presStyleCnt="6" custSzX="337471" custSzY="542438"/>
      <dgm:spPr>
        <a:custGeom>
          <a:avLst/>
          <a:gdLst/>
          <a:ahLst/>
          <a:cxnLst/>
          <a:rect l="0" t="0" r="0" b="0"/>
          <a:pathLst>
            <a:path>
              <a:moveTo>
                <a:pt x="0" y="258538"/>
              </a:moveTo>
              <a:lnTo>
                <a:pt x="72167" y="258538"/>
              </a:lnTo>
              <a:lnTo>
                <a:pt x="72167" y="0"/>
              </a:lnTo>
              <a:lnTo>
                <a:pt x="144334" y="0"/>
              </a:lnTo>
            </a:path>
          </a:pathLst>
        </a:custGeom>
      </dgm:spPr>
      <dgm:t>
        <a:bodyPr/>
        <a:lstStyle/>
        <a:p>
          <a:endParaRPr lang="sk-SK"/>
        </a:p>
      </dgm:t>
    </dgm:pt>
    <dgm:pt modelId="{07B53AFF-AB7A-4C98-AC15-81E35CEB662E}" type="pres">
      <dgm:prSet presAssocID="{C38042C1-9004-4200-86CF-C821269E5763}" presName="hierRoot2" presStyleCnt="0">
        <dgm:presLayoutVars>
          <dgm:hierBranch val="init"/>
        </dgm:presLayoutVars>
      </dgm:prSet>
      <dgm:spPr/>
      <dgm:t>
        <a:bodyPr/>
        <a:lstStyle/>
        <a:p>
          <a:endParaRPr lang="sk-SK"/>
        </a:p>
      </dgm:t>
    </dgm:pt>
    <dgm:pt modelId="{32F456D9-E3FB-43C9-A108-29016CDD3270}" type="pres">
      <dgm:prSet presAssocID="{C38042C1-9004-4200-86CF-C821269E5763}" presName="rootComposite" presStyleCnt="0"/>
      <dgm:spPr/>
      <dgm:t>
        <a:bodyPr/>
        <a:lstStyle/>
        <a:p>
          <a:endParaRPr lang="sk-SK"/>
        </a:p>
      </dgm:t>
    </dgm:pt>
    <dgm:pt modelId="{00927274-0E8F-4857-AC40-709AEDF33E8E}" type="pres">
      <dgm:prSet presAssocID="{C38042C1-9004-4200-86CF-C821269E5763}" presName="rootText" presStyleLbl="node2" presStyleIdx="2" presStyleCnt="6" custScaleX="293535" custScaleY="193934">
        <dgm:presLayoutVars>
          <dgm:chPref val="3"/>
        </dgm:presLayoutVars>
      </dgm:prSet>
      <dgm:spPr>
        <a:prstGeom prst="rect">
          <a:avLst/>
        </a:prstGeom>
      </dgm:spPr>
      <dgm:t>
        <a:bodyPr/>
        <a:lstStyle/>
        <a:p>
          <a:endParaRPr lang="sk-SK"/>
        </a:p>
      </dgm:t>
    </dgm:pt>
    <dgm:pt modelId="{D58FD0D0-7BE3-4B12-AE85-2D12853A755D}" type="pres">
      <dgm:prSet presAssocID="{C38042C1-9004-4200-86CF-C821269E5763}" presName="rootConnector" presStyleLbl="node2" presStyleIdx="2" presStyleCnt="6"/>
      <dgm:spPr/>
      <dgm:t>
        <a:bodyPr/>
        <a:lstStyle/>
        <a:p>
          <a:endParaRPr lang="sk-SK"/>
        </a:p>
      </dgm:t>
    </dgm:pt>
    <dgm:pt modelId="{8E9E76D7-559F-429F-982E-7234802CFDC3}" type="pres">
      <dgm:prSet presAssocID="{C38042C1-9004-4200-86CF-C821269E5763}" presName="hierChild4" presStyleCnt="0"/>
      <dgm:spPr/>
      <dgm:t>
        <a:bodyPr/>
        <a:lstStyle/>
        <a:p>
          <a:endParaRPr lang="sk-SK"/>
        </a:p>
      </dgm:t>
    </dgm:pt>
    <dgm:pt modelId="{D3CEA520-E8C9-4500-8F71-9D84FCE57F62}" type="pres">
      <dgm:prSet presAssocID="{A72578A8-6539-4DF3-B773-84EBB22E612E}" presName="Name64" presStyleLbl="parChTrans1D3" presStyleIdx="2" presStyleCnt="6" custSzX="337471" custSzY="177333"/>
      <dgm:spPr>
        <a:custGeom>
          <a:avLst/>
          <a:gdLst/>
          <a:ahLst/>
          <a:cxnLst/>
          <a:rect l="0" t="0" r="0" b="0"/>
          <a:pathLst>
            <a:path>
              <a:moveTo>
                <a:pt x="0" y="45720"/>
              </a:moveTo>
              <a:lnTo>
                <a:pt x="144334" y="45720"/>
              </a:lnTo>
            </a:path>
          </a:pathLst>
        </a:custGeom>
      </dgm:spPr>
      <dgm:t>
        <a:bodyPr/>
        <a:lstStyle/>
        <a:p>
          <a:endParaRPr lang="sk-SK"/>
        </a:p>
      </dgm:t>
    </dgm:pt>
    <dgm:pt modelId="{6F5D74A3-BE06-4698-A284-2AD6069FDDBB}" type="pres">
      <dgm:prSet presAssocID="{EC19561C-2179-482D-8410-6ADF2F017967}" presName="hierRoot2" presStyleCnt="0">
        <dgm:presLayoutVars>
          <dgm:hierBranch val="init"/>
        </dgm:presLayoutVars>
      </dgm:prSet>
      <dgm:spPr/>
      <dgm:t>
        <a:bodyPr/>
        <a:lstStyle/>
        <a:p>
          <a:endParaRPr lang="sk-SK"/>
        </a:p>
      </dgm:t>
    </dgm:pt>
    <dgm:pt modelId="{9CC40551-BDA9-4313-8023-12AA3A878265}" type="pres">
      <dgm:prSet presAssocID="{EC19561C-2179-482D-8410-6ADF2F017967}" presName="rootComposite" presStyleCnt="0"/>
      <dgm:spPr/>
      <dgm:t>
        <a:bodyPr/>
        <a:lstStyle/>
        <a:p>
          <a:endParaRPr lang="sk-SK"/>
        </a:p>
      </dgm:t>
    </dgm:pt>
    <dgm:pt modelId="{2C7E30FC-A46C-4D49-8357-9FB48FFF6138}" type="pres">
      <dgm:prSet presAssocID="{EC19561C-2179-482D-8410-6ADF2F017967}" presName="rootText" presStyleLbl="node3" presStyleIdx="2" presStyleCnt="6" custScaleX="188454" custScaleY="193934">
        <dgm:presLayoutVars>
          <dgm:chPref val="3"/>
        </dgm:presLayoutVars>
      </dgm:prSet>
      <dgm:spPr>
        <a:prstGeom prst="rect">
          <a:avLst/>
        </a:prstGeom>
      </dgm:spPr>
      <dgm:t>
        <a:bodyPr/>
        <a:lstStyle/>
        <a:p>
          <a:endParaRPr lang="sk-SK"/>
        </a:p>
      </dgm:t>
    </dgm:pt>
    <dgm:pt modelId="{0AA49ABD-8602-40B7-9642-6CB86E063DF2}" type="pres">
      <dgm:prSet presAssocID="{EC19561C-2179-482D-8410-6ADF2F017967}" presName="rootConnector" presStyleLbl="node3" presStyleIdx="2" presStyleCnt="6"/>
      <dgm:spPr/>
      <dgm:t>
        <a:bodyPr/>
        <a:lstStyle/>
        <a:p>
          <a:endParaRPr lang="sk-SK"/>
        </a:p>
      </dgm:t>
    </dgm:pt>
    <dgm:pt modelId="{419B90F2-8DDA-4155-975B-E7DDB5AD7DF8}" type="pres">
      <dgm:prSet presAssocID="{EC19561C-2179-482D-8410-6ADF2F017967}" presName="hierChild4" presStyleCnt="0"/>
      <dgm:spPr/>
      <dgm:t>
        <a:bodyPr/>
        <a:lstStyle/>
        <a:p>
          <a:endParaRPr lang="sk-SK"/>
        </a:p>
      </dgm:t>
    </dgm:pt>
    <dgm:pt modelId="{A526C572-81D0-49EE-9A3B-FFE40C011E3B}" type="pres">
      <dgm:prSet presAssocID="{EC19561C-2179-482D-8410-6ADF2F017967}" presName="hierChild5" presStyleCnt="0"/>
      <dgm:spPr/>
      <dgm:t>
        <a:bodyPr/>
        <a:lstStyle/>
        <a:p>
          <a:endParaRPr lang="sk-SK"/>
        </a:p>
      </dgm:t>
    </dgm:pt>
    <dgm:pt modelId="{E8DC342F-789B-4D31-8BE5-891559D20A2A}" type="pres">
      <dgm:prSet presAssocID="{C38042C1-9004-4200-86CF-C821269E5763}" presName="hierChild5" presStyleCnt="0"/>
      <dgm:spPr/>
      <dgm:t>
        <a:bodyPr/>
        <a:lstStyle/>
        <a:p>
          <a:endParaRPr lang="sk-SK"/>
        </a:p>
      </dgm:t>
    </dgm:pt>
    <dgm:pt modelId="{0DD7AB97-63D4-4AA9-BEF5-5C500A663675}" type="pres">
      <dgm:prSet presAssocID="{E12BF01B-B511-4D62-9652-165FD95E79F2}" presName="Name64" presStyleLbl="parChTrans1D2" presStyleIdx="3" presStyleCnt="6" custSzX="337471" custSzY="542438"/>
      <dgm:spPr>
        <a:custGeom>
          <a:avLst/>
          <a:gdLst/>
          <a:ahLst/>
          <a:cxnLst/>
          <a:rect l="0" t="0" r="0" b="0"/>
          <a:pathLst>
            <a:path>
              <a:moveTo>
                <a:pt x="0" y="0"/>
              </a:moveTo>
              <a:lnTo>
                <a:pt x="72167" y="0"/>
              </a:lnTo>
              <a:lnTo>
                <a:pt x="72167" y="258538"/>
              </a:lnTo>
              <a:lnTo>
                <a:pt x="144334" y="258538"/>
              </a:lnTo>
            </a:path>
          </a:pathLst>
        </a:custGeom>
      </dgm:spPr>
      <dgm:t>
        <a:bodyPr/>
        <a:lstStyle/>
        <a:p>
          <a:endParaRPr lang="sk-SK"/>
        </a:p>
      </dgm:t>
    </dgm:pt>
    <dgm:pt modelId="{DFCD89F3-5E1C-48A8-B367-A5435F0131C4}" type="pres">
      <dgm:prSet presAssocID="{84BDDEE1-B194-4DEB-86F7-CADDE0AF9831}" presName="hierRoot2" presStyleCnt="0">
        <dgm:presLayoutVars>
          <dgm:hierBranch val="init"/>
        </dgm:presLayoutVars>
      </dgm:prSet>
      <dgm:spPr/>
      <dgm:t>
        <a:bodyPr/>
        <a:lstStyle/>
        <a:p>
          <a:endParaRPr lang="sk-SK"/>
        </a:p>
      </dgm:t>
    </dgm:pt>
    <dgm:pt modelId="{1A95DEBA-58E9-4165-B198-CE13DC80FD59}" type="pres">
      <dgm:prSet presAssocID="{84BDDEE1-B194-4DEB-86F7-CADDE0AF9831}" presName="rootComposite" presStyleCnt="0"/>
      <dgm:spPr/>
      <dgm:t>
        <a:bodyPr/>
        <a:lstStyle/>
        <a:p>
          <a:endParaRPr lang="sk-SK"/>
        </a:p>
      </dgm:t>
    </dgm:pt>
    <dgm:pt modelId="{8840765C-B161-47FF-9E23-DB8DF5C5841A}" type="pres">
      <dgm:prSet presAssocID="{84BDDEE1-B194-4DEB-86F7-CADDE0AF9831}" presName="rootText" presStyleLbl="node2" presStyleIdx="3" presStyleCnt="6" custScaleX="293535" custScaleY="193934">
        <dgm:presLayoutVars>
          <dgm:chPref val="3"/>
        </dgm:presLayoutVars>
      </dgm:prSet>
      <dgm:spPr>
        <a:prstGeom prst="rect">
          <a:avLst/>
        </a:prstGeom>
      </dgm:spPr>
      <dgm:t>
        <a:bodyPr/>
        <a:lstStyle/>
        <a:p>
          <a:endParaRPr lang="sk-SK"/>
        </a:p>
      </dgm:t>
    </dgm:pt>
    <dgm:pt modelId="{3CBF1814-5388-47B6-975C-B936B549F43D}" type="pres">
      <dgm:prSet presAssocID="{84BDDEE1-B194-4DEB-86F7-CADDE0AF9831}" presName="rootConnector" presStyleLbl="node2" presStyleIdx="3" presStyleCnt="6"/>
      <dgm:spPr/>
      <dgm:t>
        <a:bodyPr/>
        <a:lstStyle/>
        <a:p>
          <a:endParaRPr lang="sk-SK"/>
        </a:p>
      </dgm:t>
    </dgm:pt>
    <dgm:pt modelId="{FA549644-C127-4E81-8524-5E1DCCF6D3AD}" type="pres">
      <dgm:prSet presAssocID="{84BDDEE1-B194-4DEB-86F7-CADDE0AF9831}" presName="hierChild4" presStyleCnt="0"/>
      <dgm:spPr/>
      <dgm:t>
        <a:bodyPr/>
        <a:lstStyle/>
        <a:p>
          <a:endParaRPr lang="sk-SK"/>
        </a:p>
      </dgm:t>
    </dgm:pt>
    <dgm:pt modelId="{A00B56B0-807A-445C-9909-70D7D91255CF}" type="pres">
      <dgm:prSet presAssocID="{FE30D4DD-912D-43E5-BFC6-6325AA67EA91}" presName="Name64" presStyleLbl="parChTrans1D3" presStyleIdx="3" presStyleCnt="6" custSzX="337471" custSzY="177333"/>
      <dgm:spPr>
        <a:custGeom>
          <a:avLst/>
          <a:gdLst/>
          <a:ahLst/>
          <a:cxnLst/>
          <a:rect l="0" t="0" r="0" b="0"/>
          <a:pathLst>
            <a:path>
              <a:moveTo>
                <a:pt x="0" y="45720"/>
              </a:moveTo>
              <a:lnTo>
                <a:pt x="144334" y="45720"/>
              </a:lnTo>
            </a:path>
          </a:pathLst>
        </a:custGeom>
      </dgm:spPr>
      <dgm:t>
        <a:bodyPr/>
        <a:lstStyle/>
        <a:p>
          <a:endParaRPr lang="sk-SK"/>
        </a:p>
      </dgm:t>
    </dgm:pt>
    <dgm:pt modelId="{37AA072D-BD4E-44A5-9282-9C595363A30B}" type="pres">
      <dgm:prSet presAssocID="{59AD389E-FFF3-40FD-879F-9A71BE46751F}" presName="hierRoot2" presStyleCnt="0">
        <dgm:presLayoutVars>
          <dgm:hierBranch val="init"/>
        </dgm:presLayoutVars>
      </dgm:prSet>
      <dgm:spPr/>
      <dgm:t>
        <a:bodyPr/>
        <a:lstStyle/>
        <a:p>
          <a:endParaRPr lang="sk-SK"/>
        </a:p>
      </dgm:t>
    </dgm:pt>
    <dgm:pt modelId="{A6DE900D-9788-4BB5-84E8-7D4169D1404A}" type="pres">
      <dgm:prSet presAssocID="{59AD389E-FFF3-40FD-879F-9A71BE46751F}" presName="rootComposite" presStyleCnt="0"/>
      <dgm:spPr/>
      <dgm:t>
        <a:bodyPr/>
        <a:lstStyle/>
        <a:p>
          <a:endParaRPr lang="sk-SK"/>
        </a:p>
      </dgm:t>
    </dgm:pt>
    <dgm:pt modelId="{F012A011-B72B-4F87-A994-1708BCC8D4BD}" type="pres">
      <dgm:prSet presAssocID="{59AD389E-FFF3-40FD-879F-9A71BE46751F}" presName="rootText" presStyleLbl="node3" presStyleIdx="3" presStyleCnt="6" custScaleX="188454" custScaleY="193934">
        <dgm:presLayoutVars>
          <dgm:chPref val="3"/>
        </dgm:presLayoutVars>
      </dgm:prSet>
      <dgm:spPr>
        <a:prstGeom prst="rect">
          <a:avLst/>
        </a:prstGeom>
      </dgm:spPr>
      <dgm:t>
        <a:bodyPr/>
        <a:lstStyle/>
        <a:p>
          <a:endParaRPr lang="sk-SK"/>
        </a:p>
      </dgm:t>
    </dgm:pt>
    <dgm:pt modelId="{323EA164-6813-4C7F-9EF4-4A06E5E7E6FD}" type="pres">
      <dgm:prSet presAssocID="{59AD389E-FFF3-40FD-879F-9A71BE46751F}" presName="rootConnector" presStyleLbl="node3" presStyleIdx="3" presStyleCnt="6"/>
      <dgm:spPr/>
      <dgm:t>
        <a:bodyPr/>
        <a:lstStyle/>
        <a:p>
          <a:endParaRPr lang="sk-SK"/>
        </a:p>
      </dgm:t>
    </dgm:pt>
    <dgm:pt modelId="{85FE88DD-080B-4305-AADC-2C74314EA29D}" type="pres">
      <dgm:prSet presAssocID="{59AD389E-FFF3-40FD-879F-9A71BE46751F}" presName="hierChild4" presStyleCnt="0"/>
      <dgm:spPr/>
      <dgm:t>
        <a:bodyPr/>
        <a:lstStyle/>
        <a:p>
          <a:endParaRPr lang="sk-SK"/>
        </a:p>
      </dgm:t>
    </dgm:pt>
    <dgm:pt modelId="{A831BC4B-CC09-49F4-9098-0985F4EB19A8}" type="pres">
      <dgm:prSet presAssocID="{59AD389E-FFF3-40FD-879F-9A71BE46751F}" presName="hierChild5" presStyleCnt="0"/>
      <dgm:spPr/>
      <dgm:t>
        <a:bodyPr/>
        <a:lstStyle/>
        <a:p>
          <a:endParaRPr lang="sk-SK"/>
        </a:p>
      </dgm:t>
    </dgm:pt>
    <dgm:pt modelId="{1042BB0B-FA3B-4867-B461-404EEC20073F}" type="pres">
      <dgm:prSet presAssocID="{84BDDEE1-B194-4DEB-86F7-CADDE0AF9831}" presName="hierChild5" presStyleCnt="0"/>
      <dgm:spPr/>
      <dgm:t>
        <a:bodyPr/>
        <a:lstStyle/>
        <a:p>
          <a:endParaRPr lang="sk-SK"/>
        </a:p>
      </dgm:t>
    </dgm:pt>
    <dgm:pt modelId="{128E0483-AC00-4D74-9DF5-40E0793A941E}" type="pres">
      <dgm:prSet presAssocID="{9B419865-9260-4F5A-A75F-99D09BE18912}" presName="Name64" presStyleLbl="parChTrans1D2" presStyleIdx="4" presStyleCnt="6" custSzX="337471" custSzY="1627315"/>
      <dgm:spPr>
        <a:custGeom>
          <a:avLst/>
          <a:gdLst/>
          <a:ahLst/>
          <a:cxnLst/>
          <a:rect l="0" t="0" r="0" b="0"/>
          <a:pathLst>
            <a:path>
              <a:moveTo>
                <a:pt x="0" y="0"/>
              </a:moveTo>
              <a:lnTo>
                <a:pt x="72167" y="0"/>
              </a:lnTo>
              <a:lnTo>
                <a:pt x="72167" y="775615"/>
              </a:lnTo>
              <a:lnTo>
                <a:pt x="144334" y="775615"/>
              </a:lnTo>
            </a:path>
          </a:pathLst>
        </a:custGeom>
      </dgm:spPr>
      <dgm:t>
        <a:bodyPr/>
        <a:lstStyle/>
        <a:p>
          <a:endParaRPr lang="sk-SK"/>
        </a:p>
      </dgm:t>
    </dgm:pt>
    <dgm:pt modelId="{6E77D5D5-2088-4F1B-81AF-1079D00E5387}" type="pres">
      <dgm:prSet presAssocID="{826C9C04-3625-485F-9A2A-E48F051EA6B7}" presName="hierRoot2" presStyleCnt="0">
        <dgm:presLayoutVars>
          <dgm:hierBranch val="init"/>
        </dgm:presLayoutVars>
      </dgm:prSet>
      <dgm:spPr/>
      <dgm:t>
        <a:bodyPr/>
        <a:lstStyle/>
        <a:p>
          <a:endParaRPr lang="sk-SK"/>
        </a:p>
      </dgm:t>
    </dgm:pt>
    <dgm:pt modelId="{6FF708EE-E35C-4B17-A190-0D9E69E4ECB3}" type="pres">
      <dgm:prSet presAssocID="{826C9C04-3625-485F-9A2A-E48F051EA6B7}" presName="rootComposite" presStyleCnt="0"/>
      <dgm:spPr/>
      <dgm:t>
        <a:bodyPr/>
        <a:lstStyle/>
        <a:p>
          <a:endParaRPr lang="sk-SK"/>
        </a:p>
      </dgm:t>
    </dgm:pt>
    <dgm:pt modelId="{64AD9AA8-75F2-4697-AFA0-02F132459197}" type="pres">
      <dgm:prSet presAssocID="{826C9C04-3625-485F-9A2A-E48F051EA6B7}" presName="rootText" presStyleLbl="node2" presStyleIdx="4" presStyleCnt="6" custScaleX="293535" custScaleY="193934">
        <dgm:presLayoutVars>
          <dgm:chPref val="3"/>
        </dgm:presLayoutVars>
      </dgm:prSet>
      <dgm:spPr>
        <a:prstGeom prst="rect">
          <a:avLst/>
        </a:prstGeom>
      </dgm:spPr>
      <dgm:t>
        <a:bodyPr/>
        <a:lstStyle/>
        <a:p>
          <a:endParaRPr lang="sk-SK"/>
        </a:p>
      </dgm:t>
    </dgm:pt>
    <dgm:pt modelId="{2A33D50C-7627-4FA7-917D-12F26D4014CB}" type="pres">
      <dgm:prSet presAssocID="{826C9C04-3625-485F-9A2A-E48F051EA6B7}" presName="rootConnector" presStyleLbl="node2" presStyleIdx="4" presStyleCnt="6"/>
      <dgm:spPr/>
      <dgm:t>
        <a:bodyPr/>
        <a:lstStyle/>
        <a:p>
          <a:endParaRPr lang="sk-SK"/>
        </a:p>
      </dgm:t>
    </dgm:pt>
    <dgm:pt modelId="{25F6DC52-8A7B-4736-85AD-05C094E391EE}" type="pres">
      <dgm:prSet presAssocID="{826C9C04-3625-485F-9A2A-E48F051EA6B7}" presName="hierChild4" presStyleCnt="0"/>
      <dgm:spPr/>
      <dgm:t>
        <a:bodyPr/>
        <a:lstStyle/>
        <a:p>
          <a:endParaRPr lang="sk-SK"/>
        </a:p>
      </dgm:t>
    </dgm:pt>
    <dgm:pt modelId="{78CCEBCA-75F8-48C6-BC6D-165A92A8F2C4}" type="pres">
      <dgm:prSet presAssocID="{7A0AA038-677C-4C6E-930D-AF95AF94D986}" presName="Name64" presStyleLbl="parChTrans1D3" presStyleIdx="4" presStyleCnt="6" custSzX="337471" custSzY="177333"/>
      <dgm:spPr>
        <a:custGeom>
          <a:avLst/>
          <a:gdLst/>
          <a:ahLst/>
          <a:cxnLst/>
          <a:rect l="0" t="0" r="0" b="0"/>
          <a:pathLst>
            <a:path>
              <a:moveTo>
                <a:pt x="0" y="45720"/>
              </a:moveTo>
              <a:lnTo>
                <a:pt x="144334" y="45720"/>
              </a:lnTo>
            </a:path>
          </a:pathLst>
        </a:custGeom>
      </dgm:spPr>
      <dgm:t>
        <a:bodyPr/>
        <a:lstStyle/>
        <a:p>
          <a:endParaRPr lang="sk-SK"/>
        </a:p>
      </dgm:t>
    </dgm:pt>
    <dgm:pt modelId="{0407B1DA-BAD5-44B5-B0E5-B144FE74AFA3}" type="pres">
      <dgm:prSet presAssocID="{DBC4275E-BBB7-430C-A520-C0422D35B746}" presName="hierRoot2" presStyleCnt="0">
        <dgm:presLayoutVars>
          <dgm:hierBranch val="init"/>
        </dgm:presLayoutVars>
      </dgm:prSet>
      <dgm:spPr/>
      <dgm:t>
        <a:bodyPr/>
        <a:lstStyle/>
        <a:p>
          <a:endParaRPr lang="sk-SK"/>
        </a:p>
      </dgm:t>
    </dgm:pt>
    <dgm:pt modelId="{C89CA43D-7D97-48B3-9AC3-275FA5AC4A88}" type="pres">
      <dgm:prSet presAssocID="{DBC4275E-BBB7-430C-A520-C0422D35B746}" presName="rootComposite" presStyleCnt="0"/>
      <dgm:spPr/>
      <dgm:t>
        <a:bodyPr/>
        <a:lstStyle/>
        <a:p>
          <a:endParaRPr lang="sk-SK"/>
        </a:p>
      </dgm:t>
    </dgm:pt>
    <dgm:pt modelId="{8D871C09-61B5-437B-9097-AC80F8129ADE}" type="pres">
      <dgm:prSet presAssocID="{DBC4275E-BBB7-430C-A520-C0422D35B746}" presName="rootText" presStyleLbl="node3" presStyleIdx="4" presStyleCnt="6" custScaleX="188454" custScaleY="193934">
        <dgm:presLayoutVars>
          <dgm:chPref val="3"/>
        </dgm:presLayoutVars>
      </dgm:prSet>
      <dgm:spPr>
        <a:prstGeom prst="rect">
          <a:avLst/>
        </a:prstGeom>
      </dgm:spPr>
      <dgm:t>
        <a:bodyPr/>
        <a:lstStyle/>
        <a:p>
          <a:endParaRPr lang="sk-SK"/>
        </a:p>
      </dgm:t>
    </dgm:pt>
    <dgm:pt modelId="{ECE664D1-0945-41D3-919E-D7C4E013D3A2}" type="pres">
      <dgm:prSet presAssocID="{DBC4275E-BBB7-430C-A520-C0422D35B746}" presName="rootConnector" presStyleLbl="node3" presStyleIdx="4" presStyleCnt="6"/>
      <dgm:spPr/>
      <dgm:t>
        <a:bodyPr/>
        <a:lstStyle/>
        <a:p>
          <a:endParaRPr lang="sk-SK"/>
        </a:p>
      </dgm:t>
    </dgm:pt>
    <dgm:pt modelId="{AA2C956F-56A5-47D2-87F9-4A310DA75739}" type="pres">
      <dgm:prSet presAssocID="{DBC4275E-BBB7-430C-A520-C0422D35B746}" presName="hierChild4" presStyleCnt="0"/>
      <dgm:spPr/>
      <dgm:t>
        <a:bodyPr/>
        <a:lstStyle/>
        <a:p>
          <a:endParaRPr lang="sk-SK"/>
        </a:p>
      </dgm:t>
    </dgm:pt>
    <dgm:pt modelId="{670ABD93-9B18-4C34-A5F3-06C80E7CA400}" type="pres">
      <dgm:prSet presAssocID="{DBC4275E-BBB7-430C-A520-C0422D35B746}" presName="hierChild5" presStyleCnt="0"/>
      <dgm:spPr/>
      <dgm:t>
        <a:bodyPr/>
        <a:lstStyle/>
        <a:p>
          <a:endParaRPr lang="sk-SK"/>
        </a:p>
      </dgm:t>
    </dgm:pt>
    <dgm:pt modelId="{7DD76A44-0C72-4DB9-A674-449B297F4CCA}" type="pres">
      <dgm:prSet presAssocID="{826C9C04-3625-485F-9A2A-E48F051EA6B7}" presName="hierChild5" presStyleCnt="0"/>
      <dgm:spPr/>
      <dgm:t>
        <a:bodyPr/>
        <a:lstStyle/>
        <a:p>
          <a:endParaRPr lang="sk-SK"/>
        </a:p>
      </dgm:t>
    </dgm:pt>
    <dgm:pt modelId="{92B87302-0089-4FDB-BB06-8C10FEE0C23B}" type="pres">
      <dgm:prSet presAssocID="{F73F0045-7ABC-49F4-A899-C3E1F7D6413D}" presName="Name64" presStyleLbl="parChTrans1D2" presStyleIdx="5" presStyleCnt="6" custSzX="337471" custSzY="2712192"/>
      <dgm:spPr>
        <a:custGeom>
          <a:avLst/>
          <a:gdLst/>
          <a:ahLst/>
          <a:cxnLst/>
          <a:rect l="0" t="0" r="0" b="0"/>
          <a:pathLst>
            <a:path>
              <a:moveTo>
                <a:pt x="0" y="0"/>
              </a:moveTo>
              <a:lnTo>
                <a:pt x="72167" y="0"/>
              </a:lnTo>
              <a:lnTo>
                <a:pt x="72167" y="1292693"/>
              </a:lnTo>
              <a:lnTo>
                <a:pt x="144334" y="1292693"/>
              </a:lnTo>
            </a:path>
          </a:pathLst>
        </a:custGeom>
      </dgm:spPr>
      <dgm:t>
        <a:bodyPr/>
        <a:lstStyle/>
        <a:p>
          <a:endParaRPr lang="sk-SK"/>
        </a:p>
      </dgm:t>
    </dgm:pt>
    <dgm:pt modelId="{FADB5D0D-D40C-4F42-9828-20B3D8692524}" type="pres">
      <dgm:prSet presAssocID="{41D60CD7-62E9-4BF8-A79C-334B7956CDD2}" presName="hierRoot2" presStyleCnt="0">
        <dgm:presLayoutVars>
          <dgm:hierBranch val="init"/>
        </dgm:presLayoutVars>
      </dgm:prSet>
      <dgm:spPr/>
      <dgm:t>
        <a:bodyPr/>
        <a:lstStyle/>
        <a:p>
          <a:endParaRPr lang="sk-SK"/>
        </a:p>
      </dgm:t>
    </dgm:pt>
    <dgm:pt modelId="{D6A5893A-DE33-46C9-9A9E-018EB98F9AC5}" type="pres">
      <dgm:prSet presAssocID="{41D60CD7-62E9-4BF8-A79C-334B7956CDD2}" presName="rootComposite" presStyleCnt="0"/>
      <dgm:spPr/>
      <dgm:t>
        <a:bodyPr/>
        <a:lstStyle/>
        <a:p>
          <a:endParaRPr lang="sk-SK"/>
        </a:p>
      </dgm:t>
    </dgm:pt>
    <dgm:pt modelId="{47C00F91-2A4F-4BBD-8267-E52CCB8035D4}" type="pres">
      <dgm:prSet presAssocID="{41D60CD7-62E9-4BF8-A79C-334B7956CDD2}" presName="rootText" presStyleLbl="node2" presStyleIdx="5" presStyleCnt="6" custScaleX="293535" custScaleY="193934">
        <dgm:presLayoutVars>
          <dgm:chPref val="3"/>
        </dgm:presLayoutVars>
      </dgm:prSet>
      <dgm:spPr>
        <a:prstGeom prst="rect">
          <a:avLst/>
        </a:prstGeom>
      </dgm:spPr>
      <dgm:t>
        <a:bodyPr/>
        <a:lstStyle/>
        <a:p>
          <a:endParaRPr lang="sk-SK"/>
        </a:p>
      </dgm:t>
    </dgm:pt>
    <dgm:pt modelId="{E934BE20-8CB4-4F51-9234-40CF3B4E36D6}" type="pres">
      <dgm:prSet presAssocID="{41D60CD7-62E9-4BF8-A79C-334B7956CDD2}" presName="rootConnector" presStyleLbl="node2" presStyleIdx="5" presStyleCnt="6"/>
      <dgm:spPr/>
      <dgm:t>
        <a:bodyPr/>
        <a:lstStyle/>
        <a:p>
          <a:endParaRPr lang="sk-SK"/>
        </a:p>
      </dgm:t>
    </dgm:pt>
    <dgm:pt modelId="{E9CE535F-E378-4A0C-94AA-7BB17E73BF4E}" type="pres">
      <dgm:prSet presAssocID="{41D60CD7-62E9-4BF8-A79C-334B7956CDD2}" presName="hierChild4" presStyleCnt="0"/>
      <dgm:spPr/>
      <dgm:t>
        <a:bodyPr/>
        <a:lstStyle/>
        <a:p>
          <a:endParaRPr lang="sk-SK"/>
        </a:p>
      </dgm:t>
    </dgm:pt>
    <dgm:pt modelId="{BECDFB80-90D1-438B-8305-E4337C749291}" type="pres">
      <dgm:prSet presAssocID="{C64C7015-0F68-459F-84CA-0CE80BBAAD86}" presName="Name64" presStyleLbl="parChTrans1D3" presStyleIdx="5" presStyleCnt="6" custSzX="337471" custSzY="177333"/>
      <dgm:spPr>
        <a:custGeom>
          <a:avLst/>
          <a:gdLst/>
          <a:ahLst/>
          <a:cxnLst/>
          <a:rect l="0" t="0" r="0" b="0"/>
          <a:pathLst>
            <a:path>
              <a:moveTo>
                <a:pt x="0" y="45720"/>
              </a:moveTo>
              <a:lnTo>
                <a:pt x="144334" y="45720"/>
              </a:lnTo>
            </a:path>
          </a:pathLst>
        </a:custGeom>
      </dgm:spPr>
      <dgm:t>
        <a:bodyPr/>
        <a:lstStyle/>
        <a:p>
          <a:endParaRPr lang="sk-SK"/>
        </a:p>
      </dgm:t>
    </dgm:pt>
    <dgm:pt modelId="{ABE9B17B-9CEE-4C27-9F45-F253DF67B45E}" type="pres">
      <dgm:prSet presAssocID="{10DD09D4-F544-46F1-B43A-002B02D9656D}" presName="hierRoot2" presStyleCnt="0">
        <dgm:presLayoutVars>
          <dgm:hierBranch val="init"/>
        </dgm:presLayoutVars>
      </dgm:prSet>
      <dgm:spPr/>
      <dgm:t>
        <a:bodyPr/>
        <a:lstStyle/>
        <a:p>
          <a:endParaRPr lang="sk-SK"/>
        </a:p>
      </dgm:t>
    </dgm:pt>
    <dgm:pt modelId="{4F4577E3-A0C2-4E23-B876-3287ED3600B6}" type="pres">
      <dgm:prSet presAssocID="{10DD09D4-F544-46F1-B43A-002B02D9656D}" presName="rootComposite" presStyleCnt="0"/>
      <dgm:spPr/>
      <dgm:t>
        <a:bodyPr/>
        <a:lstStyle/>
        <a:p>
          <a:endParaRPr lang="sk-SK"/>
        </a:p>
      </dgm:t>
    </dgm:pt>
    <dgm:pt modelId="{80B7F02A-B3D1-4915-A904-222178A0A807}" type="pres">
      <dgm:prSet presAssocID="{10DD09D4-F544-46F1-B43A-002B02D9656D}" presName="rootText" presStyleLbl="node3" presStyleIdx="5" presStyleCnt="6" custScaleX="188454" custScaleY="193934">
        <dgm:presLayoutVars>
          <dgm:chPref val="3"/>
        </dgm:presLayoutVars>
      </dgm:prSet>
      <dgm:spPr>
        <a:prstGeom prst="rect">
          <a:avLst/>
        </a:prstGeom>
      </dgm:spPr>
      <dgm:t>
        <a:bodyPr/>
        <a:lstStyle/>
        <a:p>
          <a:endParaRPr lang="sk-SK"/>
        </a:p>
      </dgm:t>
    </dgm:pt>
    <dgm:pt modelId="{9C4CBD9F-7307-4683-BDC6-086B1BC1E6EA}" type="pres">
      <dgm:prSet presAssocID="{10DD09D4-F544-46F1-B43A-002B02D9656D}" presName="rootConnector" presStyleLbl="node3" presStyleIdx="5" presStyleCnt="6"/>
      <dgm:spPr/>
      <dgm:t>
        <a:bodyPr/>
        <a:lstStyle/>
        <a:p>
          <a:endParaRPr lang="sk-SK"/>
        </a:p>
      </dgm:t>
    </dgm:pt>
    <dgm:pt modelId="{0DB2B1CE-D413-41DA-AA14-3019B014087E}" type="pres">
      <dgm:prSet presAssocID="{10DD09D4-F544-46F1-B43A-002B02D9656D}" presName="hierChild4" presStyleCnt="0"/>
      <dgm:spPr/>
      <dgm:t>
        <a:bodyPr/>
        <a:lstStyle/>
        <a:p>
          <a:endParaRPr lang="sk-SK"/>
        </a:p>
      </dgm:t>
    </dgm:pt>
    <dgm:pt modelId="{872EA213-F2DF-48F2-8082-C4F41B615063}" type="pres">
      <dgm:prSet presAssocID="{10DD09D4-F544-46F1-B43A-002B02D9656D}" presName="hierChild5" presStyleCnt="0"/>
      <dgm:spPr/>
      <dgm:t>
        <a:bodyPr/>
        <a:lstStyle/>
        <a:p>
          <a:endParaRPr lang="sk-SK"/>
        </a:p>
      </dgm:t>
    </dgm:pt>
    <dgm:pt modelId="{63FFED5B-FFA6-4147-89E0-C4501ACA6287}" type="pres">
      <dgm:prSet presAssocID="{41D60CD7-62E9-4BF8-A79C-334B7956CDD2}" presName="hierChild5" presStyleCnt="0"/>
      <dgm:spPr/>
      <dgm:t>
        <a:bodyPr/>
        <a:lstStyle/>
        <a:p>
          <a:endParaRPr lang="sk-SK"/>
        </a:p>
      </dgm:t>
    </dgm:pt>
    <dgm:pt modelId="{3FCE4E25-B552-4259-A7C1-91A331584672}" type="pres">
      <dgm:prSet presAssocID="{667BBF75-539A-4393-B9D1-C0FBF0D51C5F}" presName="hierChild3" presStyleCnt="0"/>
      <dgm:spPr/>
      <dgm:t>
        <a:bodyPr/>
        <a:lstStyle/>
        <a:p>
          <a:endParaRPr lang="sk-SK"/>
        </a:p>
      </dgm:t>
    </dgm:pt>
  </dgm:ptLst>
  <dgm:cxnLst>
    <dgm:cxn modelId="{B3A0D5E0-D312-4D79-ABDE-230AA9FD0A98}" type="presOf" srcId="{EC19561C-2179-482D-8410-6ADF2F017967}" destId="{2C7E30FC-A46C-4D49-8357-9FB48FFF6138}" srcOrd="0" destOrd="0" presId="urn:microsoft.com/office/officeart/2009/3/layout/HorizontalOrganizationChart"/>
    <dgm:cxn modelId="{F66F1C6D-BA48-42FB-B063-76E238737CEC}" type="presOf" srcId="{C64C7015-0F68-459F-84CA-0CE80BBAAD86}" destId="{BECDFB80-90D1-438B-8305-E4337C749291}" srcOrd="0" destOrd="0" presId="urn:microsoft.com/office/officeart/2009/3/layout/HorizontalOrganizationChart"/>
    <dgm:cxn modelId="{B2721BA9-85C5-47DD-A71B-90B319043B27}" srcId="{667BBF75-539A-4393-B9D1-C0FBF0D51C5F}" destId="{5ACCD2D8-829E-4F52-A0E3-01EBFB633914}" srcOrd="0" destOrd="0" parTransId="{353B2861-E418-4029-9726-A1C162B13055}" sibTransId="{9919C736-4B42-47DD-8BC4-33DD7DC8DE4F}"/>
    <dgm:cxn modelId="{276CF6F9-7EFB-47A7-8887-0B7555463B04}" type="presOf" srcId="{826C9C04-3625-485F-9A2A-E48F051EA6B7}" destId="{64AD9AA8-75F2-4697-AFA0-02F132459197}" srcOrd="0" destOrd="0" presId="urn:microsoft.com/office/officeart/2009/3/layout/HorizontalOrganizationChart"/>
    <dgm:cxn modelId="{E4CD5FE2-2DB6-4692-B707-351904B7D02A}" srcId="{667BBF75-539A-4393-B9D1-C0FBF0D51C5F}" destId="{41D60CD7-62E9-4BF8-A79C-334B7956CDD2}" srcOrd="5" destOrd="0" parTransId="{F73F0045-7ABC-49F4-A899-C3E1F7D6413D}" sibTransId="{8030ECFC-A5E9-4C62-94D0-B64B81646DD4}"/>
    <dgm:cxn modelId="{0310F3D2-C2C7-4388-85CA-071B1DD0B7D5}" type="presOf" srcId="{353B2861-E418-4029-9726-A1C162B13055}" destId="{F2297938-802F-4282-895F-963B6F51E873}" srcOrd="0" destOrd="0" presId="urn:microsoft.com/office/officeart/2009/3/layout/HorizontalOrganizationChart"/>
    <dgm:cxn modelId="{6AC45806-CB3A-4B66-B55D-5FD7016149BC}" type="presOf" srcId="{FE30D4DD-912D-43E5-BFC6-6325AA67EA91}" destId="{A00B56B0-807A-445C-9909-70D7D91255CF}" srcOrd="0" destOrd="0" presId="urn:microsoft.com/office/officeart/2009/3/layout/HorizontalOrganizationChart"/>
    <dgm:cxn modelId="{74F8B060-A201-499D-8490-DD4F584800C7}" type="presOf" srcId="{19B557CD-6093-4C27-9FBD-B441DB7E95A9}" destId="{57263030-1959-4434-ADF2-FE68E682F66E}" srcOrd="1" destOrd="0" presId="urn:microsoft.com/office/officeart/2009/3/layout/HorizontalOrganizationChart"/>
    <dgm:cxn modelId="{BA376D32-D521-4947-99B2-A7B058B6334C}" type="presOf" srcId="{426AAACE-FD55-4A5B-865B-8C23AB944E6B}" destId="{DB354FCB-7864-4476-BA31-EA6ABE6F9749}" srcOrd="0" destOrd="0" presId="urn:microsoft.com/office/officeart/2009/3/layout/HorizontalOrganizationChart"/>
    <dgm:cxn modelId="{C76CF3EE-4DB9-43FF-A394-816B406E9EAF}" type="presOf" srcId="{41D60CD7-62E9-4BF8-A79C-334B7956CDD2}" destId="{47C00F91-2A4F-4BBD-8267-E52CCB8035D4}" srcOrd="0" destOrd="0" presId="urn:microsoft.com/office/officeart/2009/3/layout/HorizontalOrganizationChart"/>
    <dgm:cxn modelId="{73DB39AC-B950-48AB-AC44-4A5827B0A57B}" srcId="{667BBF75-539A-4393-B9D1-C0FBF0D51C5F}" destId="{19B557CD-6093-4C27-9FBD-B441DB7E95A9}" srcOrd="1" destOrd="0" parTransId="{C77B5DA1-7AE0-4112-87B8-6C9B2C1A2D22}" sibTransId="{40ED8976-26EB-464A-8404-ACB5396BDD5F}"/>
    <dgm:cxn modelId="{39351436-9253-4176-BA1F-0954AA0F4846}" srcId="{667BBF75-539A-4393-B9D1-C0FBF0D51C5F}" destId="{826C9C04-3625-485F-9A2A-E48F051EA6B7}" srcOrd="4" destOrd="0" parTransId="{9B419865-9260-4F5A-A75F-99D09BE18912}" sibTransId="{A6C22331-41BD-4EDB-AF00-F918826B493E}"/>
    <dgm:cxn modelId="{9F4AAF6E-75DA-49E1-9A04-C1D4C237DAB2}" srcId="{84BDDEE1-B194-4DEB-86F7-CADDE0AF9831}" destId="{59AD389E-FFF3-40FD-879F-9A71BE46751F}" srcOrd="0" destOrd="0" parTransId="{FE30D4DD-912D-43E5-BFC6-6325AA67EA91}" sibTransId="{2C356CA7-555A-4E4B-AF65-6C05229BAE00}"/>
    <dgm:cxn modelId="{89D8FA75-9C0C-4DB8-9029-37CD7B93E23A}" type="presOf" srcId="{A7F50F24-531F-4E8B-9320-AFE303D15B67}" destId="{825E037F-6F9D-4FCF-8101-63669BEA061A}" srcOrd="1" destOrd="0" presId="urn:microsoft.com/office/officeart/2009/3/layout/HorizontalOrganizationChart"/>
    <dgm:cxn modelId="{E40C11A8-7041-461B-948D-C6F158895249}" type="presOf" srcId="{10DD09D4-F544-46F1-B43A-002B02D9656D}" destId="{9C4CBD9F-7307-4683-BDC6-086B1BC1E6EA}" srcOrd="1" destOrd="0" presId="urn:microsoft.com/office/officeart/2009/3/layout/HorizontalOrganizationChart"/>
    <dgm:cxn modelId="{2580C8CF-69B6-4089-8404-5649626C7CEA}" type="presOf" srcId="{6A6E03C6-51F8-4234-A1E1-E6DD7B398238}" destId="{8290D918-9C87-4D00-A274-36A1BC108C96}" srcOrd="0" destOrd="0" presId="urn:microsoft.com/office/officeart/2009/3/layout/HorizontalOrganizationChart"/>
    <dgm:cxn modelId="{A9F6C939-4329-4627-9150-7415D35A619C}" srcId="{667BBF75-539A-4393-B9D1-C0FBF0D51C5F}" destId="{C38042C1-9004-4200-86CF-C821269E5763}" srcOrd="2" destOrd="0" parTransId="{6A6E03C6-51F8-4234-A1E1-E6DD7B398238}" sibTransId="{6B6C3FF7-9AF4-456D-839A-10E2205D674F}"/>
    <dgm:cxn modelId="{E72F2A57-8958-477D-BC1C-80C4C493A085}" type="presOf" srcId="{9B419865-9260-4F5A-A75F-99D09BE18912}" destId="{128E0483-AC00-4D74-9DF5-40E0793A941E}" srcOrd="0" destOrd="0" presId="urn:microsoft.com/office/officeart/2009/3/layout/HorizontalOrganizationChart"/>
    <dgm:cxn modelId="{A030B2A2-CA9F-4A44-9BAA-845BC277D350}" type="presOf" srcId="{3E747A94-B734-4E68-89B6-13A51E3D6EEB}" destId="{4F6DD0C3-BE55-42F1-BD78-E4AE1D0D77F7}" srcOrd="0" destOrd="0" presId="urn:microsoft.com/office/officeart/2009/3/layout/HorizontalOrganizationChart"/>
    <dgm:cxn modelId="{7B020420-7CFD-45BA-92D0-988A1BF95CAF}" type="presOf" srcId="{C77B5DA1-7AE0-4112-87B8-6C9B2C1A2D22}" destId="{DC7458BE-2D1B-45CB-8EFA-02DB030B7ED2}" srcOrd="0" destOrd="0" presId="urn:microsoft.com/office/officeart/2009/3/layout/HorizontalOrganizationChart"/>
    <dgm:cxn modelId="{F38467B5-900F-4B21-9CEC-0F6627E6A991}" type="presOf" srcId="{667BBF75-539A-4393-B9D1-C0FBF0D51C5F}" destId="{622B9B5B-E7D1-4CF7-A3E5-2790FE3522F0}" srcOrd="1" destOrd="0" presId="urn:microsoft.com/office/officeart/2009/3/layout/HorizontalOrganizationChart"/>
    <dgm:cxn modelId="{96210B38-AA35-4392-8FCC-1A73D7161A67}" type="presOf" srcId="{3E747A94-B734-4E68-89B6-13A51E3D6EEB}" destId="{07560956-8FD6-4044-B809-3C2B779D67A2}" srcOrd="1" destOrd="0" presId="urn:microsoft.com/office/officeart/2009/3/layout/HorizontalOrganizationChart"/>
    <dgm:cxn modelId="{23F6F6DB-FA8A-4ED0-86C1-80B2379A49CB}" type="presOf" srcId="{7A0AA038-677C-4C6E-930D-AF95AF94D986}" destId="{78CCEBCA-75F8-48C6-BC6D-165A92A8F2C4}" srcOrd="0" destOrd="0" presId="urn:microsoft.com/office/officeart/2009/3/layout/HorizontalOrganizationChart"/>
    <dgm:cxn modelId="{6E46FB3F-BEEF-48D1-8437-809A2E7ED946}" type="presOf" srcId="{59AD389E-FFF3-40FD-879F-9A71BE46751F}" destId="{323EA164-6813-4C7F-9EF4-4A06E5E7E6FD}" srcOrd="1" destOrd="0" presId="urn:microsoft.com/office/officeart/2009/3/layout/HorizontalOrganizationChart"/>
    <dgm:cxn modelId="{6DBFC222-1B51-44F5-ADE3-BCB69B01BDB2}" srcId="{19B557CD-6093-4C27-9FBD-B441DB7E95A9}" destId="{A7F50F24-531F-4E8B-9320-AFE303D15B67}" srcOrd="0" destOrd="0" parTransId="{BFF323C9-C9CB-4D8C-BE0B-75E12753688D}" sibTransId="{E09312EB-E86D-4B51-8BF0-77C872C3E6B9}"/>
    <dgm:cxn modelId="{2E83D0E1-58E0-4626-BB09-E600391EE6B9}" type="presOf" srcId="{DBC4275E-BBB7-430C-A520-C0422D35B746}" destId="{8D871C09-61B5-437B-9097-AC80F8129ADE}" srcOrd="0" destOrd="0" presId="urn:microsoft.com/office/officeart/2009/3/layout/HorizontalOrganizationChart"/>
    <dgm:cxn modelId="{026F8C49-4349-428B-964A-F91C41D831CB}" type="presOf" srcId="{BFF323C9-C9CB-4D8C-BE0B-75E12753688D}" destId="{8FCD73D3-EBFF-4484-AA2A-119ACF09C75A}" srcOrd="0" destOrd="0" presId="urn:microsoft.com/office/officeart/2009/3/layout/HorizontalOrganizationChart"/>
    <dgm:cxn modelId="{EEE91F6B-F660-424E-8E75-3AAA5CEAAA11}" type="presOf" srcId="{826C9C04-3625-485F-9A2A-E48F051EA6B7}" destId="{2A33D50C-7627-4FA7-917D-12F26D4014CB}" srcOrd="1" destOrd="0" presId="urn:microsoft.com/office/officeart/2009/3/layout/HorizontalOrganizationChart"/>
    <dgm:cxn modelId="{792BC149-1E3B-48DE-B8F1-0E348104AF67}" type="presOf" srcId="{19B557CD-6093-4C27-9FBD-B441DB7E95A9}" destId="{0AFA53F0-9FFE-4786-BDAE-26B73F966B7A}" srcOrd="0" destOrd="0" presId="urn:microsoft.com/office/officeart/2009/3/layout/HorizontalOrganizationChart"/>
    <dgm:cxn modelId="{7B9D0C34-4D40-4041-838D-AAF16712D4E0}" srcId="{667BBF75-539A-4393-B9D1-C0FBF0D51C5F}" destId="{84BDDEE1-B194-4DEB-86F7-CADDE0AF9831}" srcOrd="3" destOrd="0" parTransId="{E12BF01B-B511-4D62-9652-165FD95E79F2}" sibTransId="{B92B8162-7B47-4F52-B441-EAB4C8E9727F}"/>
    <dgm:cxn modelId="{FA3A2188-4DA7-42B9-9C80-4FF91D99F040}" type="presOf" srcId="{DBC4275E-BBB7-430C-A520-C0422D35B746}" destId="{ECE664D1-0945-41D3-919E-D7C4E013D3A2}" srcOrd="1" destOrd="0" presId="urn:microsoft.com/office/officeart/2009/3/layout/HorizontalOrganizationChart"/>
    <dgm:cxn modelId="{1616DE0C-A1A7-42F3-B842-F42A3259B4EC}" type="presOf" srcId="{E12BF01B-B511-4D62-9652-165FD95E79F2}" destId="{0DD7AB97-63D4-4AA9-BEF5-5C500A663675}" srcOrd="0" destOrd="0" presId="urn:microsoft.com/office/officeart/2009/3/layout/HorizontalOrganizationChart"/>
    <dgm:cxn modelId="{BBA076FC-45B0-480F-835E-D99FE03ABAA6}" type="presOf" srcId="{C38042C1-9004-4200-86CF-C821269E5763}" destId="{00927274-0E8F-4857-AC40-709AEDF33E8E}" srcOrd="0" destOrd="0" presId="urn:microsoft.com/office/officeart/2009/3/layout/HorizontalOrganizationChart"/>
    <dgm:cxn modelId="{A92AFC07-4BF9-4E6F-B63A-F18A02470090}" type="presOf" srcId="{A72578A8-6539-4DF3-B773-84EBB22E612E}" destId="{D3CEA520-E8C9-4500-8F71-9D84FCE57F62}" srcOrd="0" destOrd="0" presId="urn:microsoft.com/office/officeart/2009/3/layout/HorizontalOrganizationChart"/>
    <dgm:cxn modelId="{0DDFF5A4-29D1-4CAB-97EF-925CF438CA0E}" type="presOf" srcId="{F44ABE17-64BD-4188-8676-9CFDE9A96342}" destId="{68C7A60D-3B59-4A6A-ADAA-095815B333F4}" srcOrd="0" destOrd="0" presId="urn:microsoft.com/office/officeart/2009/3/layout/HorizontalOrganizationChart"/>
    <dgm:cxn modelId="{FF49CE78-5C28-4470-9BCB-5C878C0A455D}" type="presOf" srcId="{C38042C1-9004-4200-86CF-C821269E5763}" destId="{D58FD0D0-7BE3-4B12-AE85-2D12853A755D}" srcOrd="1" destOrd="0" presId="urn:microsoft.com/office/officeart/2009/3/layout/HorizontalOrganizationChart"/>
    <dgm:cxn modelId="{1BB9397A-11CD-4D19-800A-40A784542489}" type="presOf" srcId="{5ACCD2D8-829E-4F52-A0E3-01EBFB633914}" destId="{E472D4EC-AAB4-4F91-9031-D05EE3F1925A}" srcOrd="1" destOrd="0" presId="urn:microsoft.com/office/officeart/2009/3/layout/HorizontalOrganizationChart"/>
    <dgm:cxn modelId="{C09BC67B-9A7E-47C6-9945-EF2F4C539F37}" type="presOf" srcId="{59AD389E-FFF3-40FD-879F-9A71BE46751F}" destId="{F012A011-B72B-4F87-A994-1708BCC8D4BD}" srcOrd="0" destOrd="0" presId="urn:microsoft.com/office/officeart/2009/3/layout/HorizontalOrganizationChart"/>
    <dgm:cxn modelId="{637C2C16-F6C4-481F-BD59-02B18B22871A}" type="presOf" srcId="{84BDDEE1-B194-4DEB-86F7-CADDE0AF9831}" destId="{8840765C-B161-47FF-9E23-DB8DF5C5841A}" srcOrd="0" destOrd="0" presId="urn:microsoft.com/office/officeart/2009/3/layout/HorizontalOrganizationChart"/>
    <dgm:cxn modelId="{1F7E0F59-8BDB-46EF-A3C1-D87C44981DB4}" type="presOf" srcId="{5ACCD2D8-829E-4F52-A0E3-01EBFB633914}" destId="{EF7159F7-8FB1-41C6-B6B6-9FFD16B9CE97}" srcOrd="0" destOrd="0" presId="urn:microsoft.com/office/officeart/2009/3/layout/HorizontalOrganizationChart"/>
    <dgm:cxn modelId="{DEA5D0D2-817B-45A5-B2ED-FD9BDC53E9B9}" srcId="{41D60CD7-62E9-4BF8-A79C-334B7956CDD2}" destId="{10DD09D4-F544-46F1-B43A-002B02D9656D}" srcOrd="0" destOrd="0" parTransId="{C64C7015-0F68-459F-84CA-0CE80BBAAD86}" sibTransId="{B430E152-32C2-46F8-AE71-0244658D7CB8}"/>
    <dgm:cxn modelId="{1BD8D591-49D2-45FA-A6E4-C736DD2B7D1E}" srcId="{C38042C1-9004-4200-86CF-C821269E5763}" destId="{EC19561C-2179-482D-8410-6ADF2F017967}" srcOrd="0" destOrd="0" parTransId="{A72578A8-6539-4DF3-B773-84EBB22E612E}" sibTransId="{7C2EBB04-4080-457A-92AC-C592708E3E85}"/>
    <dgm:cxn modelId="{48DED4E9-D1D8-4588-9EF1-64F9AAA84B22}" type="presOf" srcId="{41D60CD7-62E9-4BF8-A79C-334B7956CDD2}" destId="{E934BE20-8CB4-4F51-9234-40CF3B4E36D6}" srcOrd="1" destOrd="0" presId="urn:microsoft.com/office/officeart/2009/3/layout/HorizontalOrganizationChart"/>
    <dgm:cxn modelId="{69CC72C0-19D8-4719-B155-04AC3625DB63}" srcId="{5ACCD2D8-829E-4F52-A0E3-01EBFB633914}" destId="{3E747A94-B734-4E68-89B6-13A51E3D6EEB}" srcOrd="0" destOrd="0" parTransId="{426AAACE-FD55-4A5B-865B-8C23AB944E6B}" sibTransId="{915350C8-F34F-40F7-B12C-CAD50F080E29}"/>
    <dgm:cxn modelId="{64E1BE09-93CF-4CFD-957C-718CD2EACE8E}" srcId="{826C9C04-3625-485F-9A2A-E48F051EA6B7}" destId="{DBC4275E-BBB7-430C-A520-C0422D35B746}" srcOrd="0" destOrd="0" parTransId="{7A0AA038-677C-4C6E-930D-AF95AF94D986}" sibTransId="{28E05A72-F6A4-4737-9A3C-2237D3602B4D}"/>
    <dgm:cxn modelId="{B25141C1-B7B8-46FB-8FB3-01EE065664D1}" type="presOf" srcId="{10DD09D4-F544-46F1-B43A-002B02D9656D}" destId="{80B7F02A-B3D1-4915-A904-222178A0A807}" srcOrd="0" destOrd="0" presId="urn:microsoft.com/office/officeart/2009/3/layout/HorizontalOrganizationChart"/>
    <dgm:cxn modelId="{96A0F358-6C2C-441A-84D1-8596187A434E}" srcId="{F44ABE17-64BD-4188-8676-9CFDE9A96342}" destId="{667BBF75-539A-4393-B9D1-C0FBF0D51C5F}" srcOrd="0" destOrd="0" parTransId="{9735329B-1B9D-4B70-AEB2-6323A44FCD1F}" sibTransId="{54D50359-4433-4BE1-AA4D-D319C42CA833}"/>
    <dgm:cxn modelId="{424CE083-53E8-4DEA-9FD2-B431522D1FFF}" type="presOf" srcId="{A7F50F24-531F-4E8B-9320-AFE303D15B67}" destId="{4A808B16-FEE8-4723-80F4-C2C67A115810}" srcOrd="0" destOrd="0" presId="urn:microsoft.com/office/officeart/2009/3/layout/HorizontalOrganizationChart"/>
    <dgm:cxn modelId="{89D0FBCA-CE44-425D-8178-0117B9B8D89F}" type="presOf" srcId="{EC19561C-2179-482D-8410-6ADF2F017967}" destId="{0AA49ABD-8602-40B7-9642-6CB86E063DF2}" srcOrd="1" destOrd="0" presId="urn:microsoft.com/office/officeart/2009/3/layout/HorizontalOrganizationChart"/>
    <dgm:cxn modelId="{8B9AE9E9-4172-44D8-8EF4-FA2AE8C0473D}" type="presOf" srcId="{84BDDEE1-B194-4DEB-86F7-CADDE0AF9831}" destId="{3CBF1814-5388-47B6-975C-B936B549F43D}" srcOrd="1" destOrd="0" presId="urn:microsoft.com/office/officeart/2009/3/layout/HorizontalOrganizationChart"/>
    <dgm:cxn modelId="{06DAC1BF-3EE3-40FF-B806-DD138147A97D}" type="presOf" srcId="{F73F0045-7ABC-49F4-A899-C3E1F7D6413D}" destId="{92B87302-0089-4FDB-BB06-8C10FEE0C23B}" srcOrd="0" destOrd="0" presId="urn:microsoft.com/office/officeart/2009/3/layout/HorizontalOrganizationChart"/>
    <dgm:cxn modelId="{1BFC7BD1-A5E5-4F9F-8202-D9A7B265115D}" type="presOf" srcId="{667BBF75-539A-4393-B9D1-C0FBF0D51C5F}" destId="{6BC958E6-34D1-4FC3-A977-BA580E59D9FA}" srcOrd="0" destOrd="0" presId="urn:microsoft.com/office/officeart/2009/3/layout/HorizontalOrganizationChart"/>
    <dgm:cxn modelId="{C1DA1641-C746-49FD-A47C-0024ABAA67DF}" type="presParOf" srcId="{68C7A60D-3B59-4A6A-ADAA-095815B333F4}" destId="{35B511EB-FF43-4385-94D0-A294EC732528}" srcOrd="0" destOrd="0" presId="urn:microsoft.com/office/officeart/2009/3/layout/HorizontalOrganizationChart"/>
    <dgm:cxn modelId="{9638C6D8-A01B-4FC3-9E27-AA64AB2CEE37}" type="presParOf" srcId="{35B511EB-FF43-4385-94D0-A294EC732528}" destId="{AD2900A3-A7E6-425A-9F1F-8781F0B9C1AA}" srcOrd="0" destOrd="0" presId="urn:microsoft.com/office/officeart/2009/3/layout/HorizontalOrganizationChart"/>
    <dgm:cxn modelId="{BD4CF3A5-5A43-4AC7-9CDB-61181A3AE656}" type="presParOf" srcId="{AD2900A3-A7E6-425A-9F1F-8781F0B9C1AA}" destId="{6BC958E6-34D1-4FC3-A977-BA580E59D9FA}" srcOrd="0" destOrd="0" presId="urn:microsoft.com/office/officeart/2009/3/layout/HorizontalOrganizationChart"/>
    <dgm:cxn modelId="{C12704D1-D502-4FDE-A40A-42998356D7F4}" type="presParOf" srcId="{AD2900A3-A7E6-425A-9F1F-8781F0B9C1AA}" destId="{622B9B5B-E7D1-4CF7-A3E5-2790FE3522F0}" srcOrd="1" destOrd="0" presId="urn:microsoft.com/office/officeart/2009/3/layout/HorizontalOrganizationChart"/>
    <dgm:cxn modelId="{6EC04510-E80C-4B29-8B2B-8F2D554CC5C0}" type="presParOf" srcId="{35B511EB-FF43-4385-94D0-A294EC732528}" destId="{2770B2FF-0E8E-49AA-9F01-0F738F98D2C2}" srcOrd="1" destOrd="0" presId="urn:microsoft.com/office/officeart/2009/3/layout/HorizontalOrganizationChart"/>
    <dgm:cxn modelId="{B0AB15B0-50C4-4D69-8D9B-3BAE1A86C8AB}" type="presParOf" srcId="{2770B2FF-0E8E-49AA-9F01-0F738F98D2C2}" destId="{F2297938-802F-4282-895F-963B6F51E873}" srcOrd="0" destOrd="0" presId="urn:microsoft.com/office/officeart/2009/3/layout/HorizontalOrganizationChart"/>
    <dgm:cxn modelId="{37F8647A-1DCD-4951-AF8D-9011F953A2D6}" type="presParOf" srcId="{2770B2FF-0E8E-49AA-9F01-0F738F98D2C2}" destId="{C81B3D4A-499E-4AF4-BD2E-B0A6DFD0CF93}" srcOrd="1" destOrd="0" presId="urn:microsoft.com/office/officeart/2009/3/layout/HorizontalOrganizationChart"/>
    <dgm:cxn modelId="{0672883F-250E-4A7A-9C71-D6ECF9BB9C69}" type="presParOf" srcId="{C81B3D4A-499E-4AF4-BD2E-B0A6DFD0CF93}" destId="{8790D73C-070D-448A-A6E3-E761CA3DF5A6}" srcOrd="0" destOrd="0" presId="urn:microsoft.com/office/officeart/2009/3/layout/HorizontalOrganizationChart"/>
    <dgm:cxn modelId="{FC60C5AC-24C1-4194-A80D-00721C458DA6}" type="presParOf" srcId="{8790D73C-070D-448A-A6E3-E761CA3DF5A6}" destId="{EF7159F7-8FB1-41C6-B6B6-9FFD16B9CE97}" srcOrd="0" destOrd="0" presId="urn:microsoft.com/office/officeart/2009/3/layout/HorizontalOrganizationChart"/>
    <dgm:cxn modelId="{6CB94207-7CE3-47A1-A420-85FA9CFF08CA}" type="presParOf" srcId="{8790D73C-070D-448A-A6E3-E761CA3DF5A6}" destId="{E472D4EC-AAB4-4F91-9031-D05EE3F1925A}" srcOrd="1" destOrd="0" presId="urn:microsoft.com/office/officeart/2009/3/layout/HorizontalOrganizationChart"/>
    <dgm:cxn modelId="{437F0A0D-0888-4D2A-9663-F084ECF2A04C}" type="presParOf" srcId="{C81B3D4A-499E-4AF4-BD2E-B0A6DFD0CF93}" destId="{D614489F-E3B0-4972-97A5-BF10AD8C0B35}" srcOrd="1" destOrd="0" presId="urn:microsoft.com/office/officeart/2009/3/layout/HorizontalOrganizationChart"/>
    <dgm:cxn modelId="{A2E1DB33-AF6A-4DFB-B918-DABDA527E6D3}" type="presParOf" srcId="{D614489F-E3B0-4972-97A5-BF10AD8C0B35}" destId="{DB354FCB-7864-4476-BA31-EA6ABE6F9749}" srcOrd="0" destOrd="0" presId="urn:microsoft.com/office/officeart/2009/3/layout/HorizontalOrganizationChart"/>
    <dgm:cxn modelId="{2F407FED-6181-4AE5-867D-0DD62C9E621A}" type="presParOf" srcId="{D614489F-E3B0-4972-97A5-BF10AD8C0B35}" destId="{4591AD03-E39D-49BF-8344-45E8FB3FA86B}" srcOrd="1" destOrd="0" presId="urn:microsoft.com/office/officeart/2009/3/layout/HorizontalOrganizationChart"/>
    <dgm:cxn modelId="{F61CC471-310B-45C8-BCE3-30B02F1EA7BC}" type="presParOf" srcId="{4591AD03-E39D-49BF-8344-45E8FB3FA86B}" destId="{CB61BAFE-BC4B-48FE-A7E2-8FC08CF4F684}" srcOrd="0" destOrd="0" presId="urn:microsoft.com/office/officeart/2009/3/layout/HorizontalOrganizationChart"/>
    <dgm:cxn modelId="{EB10A8F8-52D4-4FB6-8318-F50324442864}" type="presParOf" srcId="{CB61BAFE-BC4B-48FE-A7E2-8FC08CF4F684}" destId="{4F6DD0C3-BE55-42F1-BD78-E4AE1D0D77F7}" srcOrd="0" destOrd="0" presId="urn:microsoft.com/office/officeart/2009/3/layout/HorizontalOrganizationChart"/>
    <dgm:cxn modelId="{4997D2E5-C248-4672-9859-6DED242AD364}" type="presParOf" srcId="{CB61BAFE-BC4B-48FE-A7E2-8FC08CF4F684}" destId="{07560956-8FD6-4044-B809-3C2B779D67A2}" srcOrd="1" destOrd="0" presId="urn:microsoft.com/office/officeart/2009/3/layout/HorizontalOrganizationChart"/>
    <dgm:cxn modelId="{1347C028-6B04-4B24-A000-BC9FB127C81F}" type="presParOf" srcId="{4591AD03-E39D-49BF-8344-45E8FB3FA86B}" destId="{95BEE79B-1BE7-4370-AB57-D6EF4D53F715}" srcOrd="1" destOrd="0" presId="urn:microsoft.com/office/officeart/2009/3/layout/HorizontalOrganizationChart"/>
    <dgm:cxn modelId="{FBA94953-36FD-4999-9C05-3234142439BA}" type="presParOf" srcId="{4591AD03-E39D-49BF-8344-45E8FB3FA86B}" destId="{13F2C48D-52B1-4A8B-AEA0-3B209091B87B}" srcOrd="2" destOrd="0" presId="urn:microsoft.com/office/officeart/2009/3/layout/HorizontalOrganizationChart"/>
    <dgm:cxn modelId="{FD085944-9B88-460F-AD53-4DC70EB8A3D5}" type="presParOf" srcId="{C81B3D4A-499E-4AF4-BD2E-B0A6DFD0CF93}" destId="{1CC7356F-42E0-4955-8354-155D3CB417B3}" srcOrd="2" destOrd="0" presId="urn:microsoft.com/office/officeart/2009/3/layout/HorizontalOrganizationChart"/>
    <dgm:cxn modelId="{0A119CB4-1802-4A64-91AD-7322F4954683}" type="presParOf" srcId="{2770B2FF-0E8E-49AA-9F01-0F738F98D2C2}" destId="{DC7458BE-2D1B-45CB-8EFA-02DB030B7ED2}" srcOrd="2" destOrd="0" presId="urn:microsoft.com/office/officeart/2009/3/layout/HorizontalOrganizationChart"/>
    <dgm:cxn modelId="{910FF951-091F-4E19-AA44-E0013A65D574}" type="presParOf" srcId="{2770B2FF-0E8E-49AA-9F01-0F738F98D2C2}" destId="{C920714D-CFF7-463E-B46A-63650119B2DB}" srcOrd="3" destOrd="0" presId="urn:microsoft.com/office/officeart/2009/3/layout/HorizontalOrganizationChart"/>
    <dgm:cxn modelId="{7CC240E9-93FC-44C4-A3CE-1F54A9E411B4}" type="presParOf" srcId="{C920714D-CFF7-463E-B46A-63650119B2DB}" destId="{03862776-5602-4B42-9487-670588D20320}" srcOrd="0" destOrd="0" presId="urn:microsoft.com/office/officeart/2009/3/layout/HorizontalOrganizationChart"/>
    <dgm:cxn modelId="{B31034A9-045C-4367-8794-8E6B223059AC}" type="presParOf" srcId="{03862776-5602-4B42-9487-670588D20320}" destId="{0AFA53F0-9FFE-4786-BDAE-26B73F966B7A}" srcOrd="0" destOrd="0" presId="urn:microsoft.com/office/officeart/2009/3/layout/HorizontalOrganizationChart"/>
    <dgm:cxn modelId="{996163E4-6024-4D21-9A9C-F5546D112F2F}" type="presParOf" srcId="{03862776-5602-4B42-9487-670588D20320}" destId="{57263030-1959-4434-ADF2-FE68E682F66E}" srcOrd="1" destOrd="0" presId="urn:microsoft.com/office/officeart/2009/3/layout/HorizontalOrganizationChart"/>
    <dgm:cxn modelId="{85123905-EA8D-4571-ACF8-EFFC2AF8C950}" type="presParOf" srcId="{C920714D-CFF7-463E-B46A-63650119B2DB}" destId="{0A4CFB8E-36CD-4B47-A575-4FF3874C4C93}" srcOrd="1" destOrd="0" presId="urn:microsoft.com/office/officeart/2009/3/layout/HorizontalOrganizationChart"/>
    <dgm:cxn modelId="{359485BA-DFAC-4B27-9870-359216022121}" type="presParOf" srcId="{0A4CFB8E-36CD-4B47-A575-4FF3874C4C93}" destId="{8FCD73D3-EBFF-4484-AA2A-119ACF09C75A}" srcOrd="0" destOrd="0" presId="urn:microsoft.com/office/officeart/2009/3/layout/HorizontalOrganizationChart"/>
    <dgm:cxn modelId="{4C50DB66-FE43-423E-BC8B-5323C965C7C2}" type="presParOf" srcId="{0A4CFB8E-36CD-4B47-A575-4FF3874C4C93}" destId="{BD012406-ABC4-4403-B721-9AA49F26B9F1}" srcOrd="1" destOrd="0" presId="urn:microsoft.com/office/officeart/2009/3/layout/HorizontalOrganizationChart"/>
    <dgm:cxn modelId="{5629CA90-2DD9-49F8-BFF3-A60B04AF0C4D}" type="presParOf" srcId="{BD012406-ABC4-4403-B721-9AA49F26B9F1}" destId="{CF1B8EE8-82FD-4E14-9A04-3D9061070535}" srcOrd="0" destOrd="0" presId="urn:microsoft.com/office/officeart/2009/3/layout/HorizontalOrganizationChart"/>
    <dgm:cxn modelId="{E399B822-23A4-455D-81F3-6DCA9A02BEA2}" type="presParOf" srcId="{CF1B8EE8-82FD-4E14-9A04-3D9061070535}" destId="{4A808B16-FEE8-4723-80F4-C2C67A115810}" srcOrd="0" destOrd="0" presId="urn:microsoft.com/office/officeart/2009/3/layout/HorizontalOrganizationChart"/>
    <dgm:cxn modelId="{18246AAC-D1E0-4B84-AD18-CFC1100E9FBB}" type="presParOf" srcId="{CF1B8EE8-82FD-4E14-9A04-3D9061070535}" destId="{825E037F-6F9D-4FCF-8101-63669BEA061A}" srcOrd="1" destOrd="0" presId="urn:microsoft.com/office/officeart/2009/3/layout/HorizontalOrganizationChart"/>
    <dgm:cxn modelId="{CDE49ECE-D2B9-4148-B139-B6541D841442}" type="presParOf" srcId="{BD012406-ABC4-4403-B721-9AA49F26B9F1}" destId="{37B85544-D8F5-4FB5-A495-08F7FC74CE16}" srcOrd="1" destOrd="0" presId="urn:microsoft.com/office/officeart/2009/3/layout/HorizontalOrganizationChart"/>
    <dgm:cxn modelId="{BBB90223-1917-446E-8A99-E6026CE80142}" type="presParOf" srcId="{BD012406-ABC4-4403-B721-9AA49F26B9F1}" destId="{C70B40B4-395C-4B4F-9C04-60022F47CA69}" srcOrd="2" destOrd="0" presId="urn:microsoft.com/office/officeart/2009/3/layout/HorizontalOrganizationChart"/>
    <dgm:cxn modelId="{E5EAC9B8-6123-401D-9654-26B022CAE337}" type="presParOf" srcId="{C920714D-CFF7-463E-B46A-63650119B2DB}" destId="{F5DB2200-86F9-4109-BDD6-DC750372623D}" srcOrd="2" destOrd="0" presId="urn:microsoft.com/office/officeart/2009/3/layout/HorizontalOrganizationChart"/>
    <dgm:cxn modelId="{CFEECC00-D5FC-42DA-8287-40DA53A3F59C}" type="presParOf" srcId="{2770B2FF-0E8E-49AA-9F01-0F738F98D2C2}" destId="{8290D918-9C87-4D00-A274-36A1BC108C96}" srcOrd="4" destOrd="0" presId="urn:microsoft.com/office/officeart/2009/3/layout/HorizontalOrganizationChart"/>
    <dgm:cxn modelId="{4B43D386-CF29-49BE-8CF8-84FE439EBBC3}" type="presParOf" srcId="{2770B2FF-0E8E-49AA-9F01-0F738F98D2C2}" destId="{07B53AFF-AB7A-4C98-AC15-81E35CEB662E}" srcOrd="5" destOrd="0" presId="urn:microsoft.com/office/officeart/2009/3/layout/HorizontalOrganizationChart"/>
    <dgm:cxn modelId="{9C09D161-3842-413E-AD18-A79D3EC6D2C2}" type="presParOf" srcId="{07B53AFF-AB7A-4C98-AC15-81E35CEB662E}" destId="{32F456D9-E3FB-43C9-A108-29016CDD3270}" srcOrd="0" destOrd="0" presId="urn:microsoft.com/office/officeart/2009/3/layout/HorizontalOrganizationChart"/>
    <dgm:cxn modelId="{51ADA627-3F1E-4AE0-B4AF-D6F33F582B17}" type="presParOf" srcId="{32F456D9-E3FB-43C9-A108-29016CDD3270}" destId="{00927274-0E8F-4857-AC40-709AEDF33E8E}" srcOrd="0" destOrd="0" presId="urn:microsoft.com/office/officeart/2009/3/layout/HorizontalOrganizationChart"/>
    <dgm:cxn modelId="{D789F080-C831-4AE2-BC17-5E588026A760}" type="presParOf" srcId="{32F456D9-E3FB-43C9-A108-29016CDD3270}" destId="{D58FD0D0-7BE3-4B12-AE85-2D12853A755D}" srcOrd="1" destOrd="0" presId="urn:microsoft.com/office/officeart/2009/3/layout/HorizontalOrganizationChart"/>
    <dgm:cxn modelId="{54F49305-DE62-46E3-A40B-DE5ACBB8AB6D}" type="presParOf" srcId="{07B53AFF-AB7A-4C98-AC15-81E35CEB662E}" destId="{8E9E76D7-559F-429F-982E-7234802CFDC3}" srcOrd="1" destOrd="0" presId="urn:microsoft.com/office/officeart/2009/3/layout/HorizontalOrganizationChart"/>
    <dgm:cxn modelId="{14A1B0F5-3C8A-4C36-9D90-EAE7831BFD24}" type="presParOf" srcId="{8E9E76D7-559F-429F-982E-7234802CFDC3}" destId="{D3CEA520-E8C9-4500-8F71-9D84FCE57F62}" srcOrd="0" destOrd="0" presId="urn:microsoft.com/office/officeart/2009/3/layout/HorizontalOrganizationChart"/>
    <dgm:cxn modelId="{4BB6FEEE-C290-4AC4-80B2-1F2BB5EF20B5}" type="presParOf" srcId="{8E9E76D7-559F-429F-982E-7234802CFDC3}" destId="{6F5D74A3-BE06-4698-A284-2AD6069FDDBB}" srcOrd="1" destOrd="0" presId="urn:microsoft.com/office/officeart/2009/3/layout/HorizontalOrganizationChart"/>
    <dgm:cxn modelId="{7A549C79-95BF-4393-B12C-E19F846FDA72}" type="presParOf" srcId="{6F5D74A3-BE06-4698-A284-2AD6069FDDBB}" destId="{9CC40551-BDA9-4313-8023-12AA3A878265}" srcOrd="0" destOrd="0" presId="urn:microsoft.com/office/officeart/2009/3/layout/HorizontalOrganizationChart"/>
    <dgm:cxn modelId="{13CD19C8-EAFF-4C08-9EC4-853880918266}" type="presParOf" srcId="{9CC40551-BDA9-4313-8023-12AA3A878265}" destId="{2C7E30FC-A46C-4D49-8357-9FB48FFF6138}" srcOrd="0" destOrd="0" presId="urn:microsoft.com/office/officeart/2009/3/layout/HorizontalOrganizationChart"/>
    <dgm:cxn modelId="{51140A6B-44DB-4A89-B23B-21266EA342A2}" type="presParOf" srcId="{9CC40551-BDA9-4313-8023-12AA3A878265}" destId="{0AA49ABD-8602-40B7-9642-6CB86E063DF2}" srcOrd="1" destOrd="0" presId="urn:microsoft.com/office/officeart/2009/3/layout/HorizontalOrganizationChart"/>
    <dgm:cxn modelId="{2E6DB6F2-A4B0-403B-82EE-58C200C3769B}" type="presParOf" srcId="{6F5D74A3-BE06-4698-A284-2AD6069FDDBB}" destId="{419B90F2-8DDA-4155-975B-E7DDB5AD7DF8}" srcOrd="1" destOrd="0" presId="urn:microsoft.com/office/officeart/2009/3/layout/HorizontalOrganizationChart"/>
    <dgm:cxn modelId="{7951B551-FABA-4BDF-B361-C138A3A08F2B}" type="presParOf" srcId="{6F5D74A3-BE06-4698-A284-2AD6069FDDBB}" destId="{A526C572-81D0-49EE-9A3B-FFE40C011E3B}" srcOrd="2" destOrd="0" presId="urn:microsoft.com/office/officeart/2009/3/layout/HorizontalOrganizationChart"/>
    <dgm:cxn modelId="{F8B2B32B-7F96-4DC7-8FC7-FA7339AC48D8}" type="presParOf" srcId="{07B53AFF-AB7A-4C98-AC15-81E35CEB662E}" destId="{E8DC342F-789B-4D31-8BE5-891559D20A2A}" srcOrd="2" destOrd="0" presId="urn:microsoft.com/office/officeart/2009/3/layout/HorizontalOrganizationChart"/>
    <dgm:cxn modelId="{5DD638E0-55AD-4075-955B-7403A412BC54}" type="presParOf" srcId="{2770B2FF-0E8E-49AA-9F01-0F738F98D2C2}" destId="{0DD7AB97-63D4-4AA9-BEF5-5C500A663675}" srcOrd="6" destOrd="0" presId="urn:microsoft.com/office/officeart/2009/3/layout/HorizontalOrganizationChart"/>
    <dgm:cxn modelId="{F771A0BD-283A-424D-A723-3783D13B803B}" type="presParOf" srcId="{2770B2FF-0E8E-49AA-9F01-0F738F98D2C2}" destId="{DFCD89F3-5E1C-48A8-B367-A5435F0131C4}" srcOrd="7" destOrd="0" presId="urn:microsoft.com/office/officeart/2009/3/layout/HorizontalOrganizationChart"/>
    <dgm:cxn modelId="{E97D75E8-815E-4650-BC22-E8DB13F7B496}" type="presParOf" srcId="{DFCD89F3-5E1C-48A8-B367-A5435F0131C4}" destId="{1A95DEBA-58E9-4165-B198-CE13DC80FD59}" srcOrd="0" destOrd="0" presId="urn:microsoft.com/office/officeart/2009/3/layout/HorizontalOrganizationChart"/>
    <dgm:cxn modelId="{5D590B91-598E-45F4-A0D9-ABE77FCB8B2E}" type="presParOf" srcId="{1A95DEBA-58E9-4165-B198-CE13DC80FD59}" destId="{8840765C-B161-47FF-9E23-DB8DF5C5841A}" srcOrd="0" destOrd="0" presId="urn:microsoft.com/office/officeart/2009/3/layout/HorizontalOrganizationChart"/>
    <dgm:cxn modelId="{EF41AC07-1A55-419A-B03B-6B820A03DF9C}" type="presParOf" srcId="{1A95DEBA-58E9-4165-B198-CE13DC80FD59}" destId="{3CBF1814-5388-47B6-975C-B936B549F43D}" srcOrd="1" destOrd="0" presId="urn:microsoft.com/office/officeart/2009/3/layout/HorizontalOrganizationChart"/>
    <dgm:cxn modelId="{F6E2DEB7-71F8-436A-A1E1-255F2BFADE06}" type="presParOf" srcId="{DFCD89F3-5E1C-48A8-B367-A5435F0131C4}" destId="{FA549644-C127-4E81-8524-5E1DCCF6D3AD}" srcOrd="1" destOrd="0" presId="urn:microsoft.com/office/officeart/2009/3/layout/HorizontalOrganizationChart"/>
    <dgm:cxn modelId="{E8141867-0BBC-41B5-99EC-C0D8DDCF6D7F}" type="presParOf" srcId="{FA549644-C127-4E81-8524-5E1DCCF6D3AD}" destId="{A00B56B0-807A-445C-9909-70D7D91255CF}" srcOrd="0" destOrd="0" presId="urn:microsoft.com/office/officeart/2009/3/layout/HorizontalOrganizationChart"/>
    <dgm:cxn modelId="{3543F909-EB39-42F4-BCA2-B261FD6C8B01}" type="presParOf" srcId="{FA549644-C127-4E81-8524-5E1DCCF6D3AD}" destId="{37AA072D-BD4E-44A5-9282-9C595363A30B}" srcOrd="1" destOrd="0" presId="urn:microsoft.com/office/officeart/2009/3/layout/HorizontalOrganizationChart"/>
    <dgm:cxn modelId="{25DAEC73-F1F8-49A5-9984-558EAE370D3F}" type="presParOf" srcId="{37AA072D-BD4E-44A5-9282-9C595363A30B}" destId="{A6DE900D-9788-4BB5-84E8-7D4169D1404A}" srcOrd="0" destOrd="0" presId="urn:microsoft.com/office/officeart/2009/3/layout/HorizontalOrganizationChart"/>
    <dgm:cxn modelId="{8CDBEA3E-9FCF-4EAA-B610-8E1F91914D8E}" type="presParOf" srcId="{A6DE900D-9788-4BB5-84E8-7D4169D1404A}" destId="{F012A011-B72B-4F87-A994-1708BCC8D4BD}" srcOrd="0" destOrd="0" presId="urn:microsoft.com/office/officeart/2009/3/layout/HorizontalOrganizationChart"/>
    <dgm:cxn modelId="{69C1ABE8-6DEA-4871-90FE-F9F01BE22834}" type="presParOf" srcId="{A6DE900D-9788-4BB5-84E8-7D4169D1404A}" destId="{323EA164-6813-4C7F-9EF4-4A06E5E7E6FD}" srcOrd="1" destOrd="0" presId="urn:microsoft.com/office/officeart/2009/3/layout/HorizontalOrganizationChart"/>
    <dgm:cxn modelId="{2288A008-8EF3-471B-91F9-A865CA50176E}" type="presParOf" srcId="{37AA072D-BD4E-44A5-9282-9C595363A30B}" destId="{85FE88DD-080B-4305-AADC-2C74314EA29D}" srcOrd="1" destOrd="0" presId="urn:microsoft.com/office/officeart/2009/3/layout/HorizontalOrganizationChart"/>
    <dgm:cxn modelId="{353E7D76-6379-4A81-81F3-25A46507DAA2}" type="presParOf" srcId="{37AA072D-BD4E-44A5-9282-9C595363A30B}" destId="{A831BC4B-CC09-49F4-9098-0985F4EB19A8}" srcOrd="2" destOrd="0" presId="urn:microsoft.com/office/officeart/2009/3/layout/HorizontalOrganizationChart"/>
    <dgm:cxn modelId="{C010B5E7-5009-490B-B452-7E0E0ED32A0C}" type="presParOf" srcId="{DFCD89F3-5E1C-48A8-B367-A5435F0131C4}" destId="{1042BB0B-FA3B-4867-B461-404EEC20073F}" srcOrd="2" destOrd="0" presId="urn:microsoft.com/office/officeart/2009/3/layout/HorizontalOrganizationChart"/>
    <dgm:cxn modelId="{1C0327E0-4365-48EC-A59C-00374D16FBAC}" type="presParOf" srcId="{2770B2FF-0E8E-49AA-9F01-0F738F98D2C2}" destId="{128E0483-AC00-4D74-9DF5-40E0793A941E}" srcOrd="8" destOrd="0" presId="urn:microsoft.com/office/officeart/2009/3/layout/HorizontalOrganizationChart"/>
    <dgm:cxn modelId="{8D06B089-D41A-4FDE-B304-729F1A8642A0}" type="presParOf" srcId="{2770B2FF-0E8E-49AA-9F01-0F738F98D2C2}" destId="{6E77D5D5-2088-4F1B-81AF-1079D00E5387}" srcOrd="9" destOrd="0" presId="urn:microsoft.com/office/officeart/2009/3/layout/HorizontalOrganizationChart"/>
    <dgm:cxn modelId="{254CD07D-B299-4F36-8150-476DC9C87271}" type="presParOf" srcId="{6E77D5D5-2088-4F1B-81AF-1079D00E5387}" destId="{6FF708EE-E35C-4B17-A190-0D9E69E4ECB3}" srcOrd="0" destOrd="0" presId="urn:microsoft.com/office/officeart/2009/3/layout/HorizontalOrganizationChart"/>
    <dgm:cxn modelId="{EFC4EC18-1968-483A-80F7-4AB3626DC643}" type="presParOf" srcId="{6FF708EE-E35C-4B17-A190-0D9E69E4ECB3}" destId="{64AD9AA8-75F2-4697-AFA0-02F132459197}" srcOrd="0" destOrd="0" presId="urn:microsoft.com/office/officeart/2009/3/layout/HorizontalOrganizationChart"/>
    <dgm:cxn modelId="{5E38AC55-5A43-405B-8D49-3D103D1A6FA3}" type="presParOf" srcId="{6FF708EE-E35C-4B17-A190-0D9E69E4ECB3}" destId="{2A33D50C-7627-4FA7-917D-12F26D4014CB}" srcOrd="1" destOrd="0" presId="urn:microsoft.com/office/officeart/2009/3/layout/HorizontalOrganizationChart"/>
    <dgm:cxn modelId="{44560198-D791-43DA-A26C-E738FB52E012}" type="presParOf" srcId="{6E77D5D5-2088-4F1B-81AF-1079D00E5387}" destId="{25F6DC52-8A7B-4736-85AD-05C094E391EE}" srcOrd="1" destOrd="0" presId="urn:microsoft.com/office/officeart/2009/3/layout/HorizontalOrganizationChart"/>
    <dgm:cxn modelId="{605B116A-7076-46A7-A624-0A25E008F06D}" type="presParOf" srcId="{25F6DC52-8A7B-4736-85AD-05C094E391EE}" destId="{78CCEBCA-75F8-48C6-BC6D-165A92A8F2C4}" srcOrd="0" destOrd="0" presId="urn:microsoft.com/office/officeart/2009/3/layout/HorizontalOrganizationChart"/>
    <dgm:cxn modelId="{3BC3A809-6721-49AC-BDD6-0458229EE599}" type="presParOf" srcId="{25F6DC52-8A7B-4736-85AD-05C094E391EE}" destId="{0407B1DA-BAD5-44B5-B0E5-B144FE74AFA3}" srcOrd="1" destOrd="0" presId="urn:microsoft.com/office/officeart/2009/3/layout/HorizontalOrganizationChart"/>
    <dgm:cxn modelId="{A503B291-567E-40FA-B3B8-625A58677F0E}" type="presParOf" srcId="{0407B1DA-BAD5-44B5-B0E5-B144FE74AFA3}" destId="{C89CA43D-7D97-48B3-9AC3-275FA5AC4A88}" srcOrd="0" destOrd="0" presId="urn:microsoft.com/office/officeart/2009/3/layout/HorizontalOrganizationChart"/>
    <dgm:cxn modelId="{206C4F0E-E142-4B9D-9EA9-BA7E5BE6699A}" type="presParOf" srcId="{C89CA43D-7D97-48B3-9AC3-275FA5AC4A88}" destId="{8D871C09-61B5-437B-9097-AC80F8129ADE}" srcOrd="0" destOrd="0" presId="urn:microsoft.com/office/officeart/2009/3/layout/HorizontalOrganizationChart"/>
    <dgm:cxn modelId="{44437B6F-1779-4A5C-8A64-39AA363DCF5A}" type="presParOf" srcId="{C89CA43D-7D97-48B3-9AC3-275FA5AC4A88}" destId="{ECE664D1-0945-41D3-919E-D7C4E013D3A2}" srcOrd="1" destOrd="0" presId="urn:microsoft.com/office/officeart/2009/3/layout/HorizontalOrganizationChart"/>
    <dgm:cxn modelId="{761E5E46-ADF0-475C-8CEC-629EE0C592C4}" type="presParOf" srcId="{0407B1DA-BAD5-44B5-B0E5-B144FE74AFA3}" destId="{AA2C956F-56A5-47D2-87F9-4A310DA75739}" srcOrd="1" destOrd="0" presId="urn:microsoft.com/office/officeart/2009/3/layout/HorizontalOrganizationChart"/>
    <dgm:cxn modelId="{9736B387-C1A9-44B9-8A0A-EA071E9DBDE4}" type="presParOf" srcId="{0407B1DA-BAD5-44B5-B0E5-B144FE74AFA3}" destId="{670ABD93-9B18-4C34-A5F3-06C80E7CA400}" srcOrd="2" destOrd="0" presId="urn:microsoft.com/office/officeart/2009/3/layout/HorizontalOrganizationChart"/>
    <dgm:cxn modelId="{BAF4FBB1-D709-4478-989F-3A29318CB454}" type="presParOf" srcId="{6E77D5D5-2088-4F1B-81AF-1079D00E5387}" destId="{7DD76A44-0C72-4DB9-A674-449B297F4CCA}" srcOrd="2" destOrd="0" presId="urn:microsoft.com/office/officeart/2009/3/layout/HorizontalOrganizationChart"/>
    <dgm:cxn modelId="{D708EFDD-9580-4566-8BCD-E65C1416E88E}" type="presParOf" srcId="{2770B2FF-0E8E-49AA-9F01-0F738F98D2C2}" destId="{92B87302-0089-4FDB-BB06-8C10FEE0C23B}" srcOrd="10" destOrd="0" presId="urn:microsoft.com/office/officeart/2009/3/layout/HorizontalOrganizationChart"/>
    <dgm:cxn modelId="{905C5133-6425-47EE-94A5-C60D6DFFE134}" type="presParOf" srcId="{2770B2FF-0E8E-49AA-9F01-0F738F98D2C2}" destId="{FADB5D0D-D40C-4F42-9828-20B3D8692524}" srcOrd="11" destOrd="0" presId="urn:microsoft.com/office/officeart/2009/3/layout/HorizontalOrganizationChart"/>
    <dgm:cxn modelId="{38EB56F7-4272-44EF-AE1A-2DCDCF90AC8E}" type="presParOf" srcId="{FADB5D0D-D40C-4F42-9828-20B3D8692524}" destId="{D6A5893A-DE33-46C9-9A9E-018EB98F9AC5}" srcOrd="0" destOrd="0" presId="urn:microsoft.com/office/officeart/2009/3/layout/HorizontalOrganizationChart"/>
    <dgm:cxn modelId="{ACD0DFFE-CDD5-4B29-AB87-2C1880E62D98}" type="presParOf" srcId="{D6A5893A-DE33-46C9-9A9E-018EB98F9AC5}" destId="{47C00F91-2A4F-4BBD-8267-E52CCB8035D4}" srcOrd="0" destOrd="0" presId="urn:microsoft.com/office/officeart/2009/3/layout/HorizontalOrganizationChart"/>
    <dgm:cxn modelId="{6D7C0E80-BC81-45E2-9079-EBC90AF0520C}" type="presParOf" srcId="{D6A5893A-DE33-46C9-9A9E-018EB98F9AC5}" destId="{E934BE20-8CB4-4F51-9234-40CF3B4E36D6}" srcOrd="1" destOrd="0" presId="urn:microsoft.com/office/officeart/2009/3/layout/HorizontalOrganizationChart"/>
    <dgm:cxn modelId="{FA0FBC1A-193A-4DFA-BD6C-E24C1B6F2A7B}" type="presParOf" srcId="{FADB5D0D-D40C-4F42-9828-20B3D8692524}" destId="{E9CE535F-E378-4A0C-94AA-7BB17E73BF4E}" srcOrd="1" destOrd="0" presId="urn:microsoft.com/office/officeart/2009/3/layout/HorizontalOrganizationChart"/>
    <dgm:cxn modelId="{87485E24-A63A-4958-85D3-A13F3936E1D5}" type="presParOf" srcId="{E9CE535F-E378-4A0C-94AA-7BB17E73BF4E}" destId="{BECDFB80-90D1-438B-8305-E4337C749291}" srcOrd="0" destOrd="0" presId="urn:microsoft.com/office/officeart/2009/3/layout/HorizontalOrganizationChart"/>
    <dgm:cxn modelId="{9E4A572C-0D91-4C3B-8B4E-365217CF8D66}" type="presParOf" srcId="{E9CE535F-E378-4A0C-94AA-7BB17E73BF4E}" destId="{ABE9B17B-9CEE-4C27-9F45-F253DF67B45E}" srcOrd="1" destOrd="0" presId="urn:microsoft.com/office/officeart/2009/3/layout/HorizontalOrganizationChart"/>
    <dgm:cxn modelId="{068AE897-C95C-4517-AFCC-C914A71875B1}" type="presParOf" srcId="{ABE9B17B-9CEE-4C27-9F45-F253DF67B45E}" destId="{4F4577E3-A0C2-4E23-B876-3287ED3600B6}" srcOrd="0" destOrd="0" presId="urn:microsoft.com/office/officeart/2009/3/layout/HorizontalOrganizationChart"/>
    <dgm:cxn modelId="{7E6886AE-7FA9-4527-A140-8922FB5104CD}" type="presParOf" srcId="{4F4577E3-A0C2-4E23-B876-3287ED3600B6}" destId="{80B7F02A-B3D1-4915-A904-222178A0A807}" srcOrd="0" destOrd="0" presId="urn:microsoft.com/office/officeart/2009/3/layout/HorizontalOrganizationChart"/>
    <dgm:cxn modelId="{217CB250-3CC7-42B7-9874-817BEBC7007E}" type="presParOf" srcId="{4F4577E3-A0C2-4E23-B876-3287ED3600B6}" destId="{9C4CBD9F-7307-4683-BDC6-086B1BC1E6EA}" srcOrd="1" destOrd="0" presId="urn:microsoft.com/office/officeart/2009/3/layout/HorizontalOrganizationChart"/>
    <dgm:cxn modelId="{ACA462A1-9213-47AA-AB8B-24DC75ECD482}" type="presParOf" srcId="{ABE9B17B-9CEE-4C27-9F45-F253DF67B45E}" destId="{0DB2B1CE-D413-41DA-AA14-3019B014087E}" srcOrd="1" destOrd="0" presId="urn:microsoft.com/office/officeart/2009/3/layout/HorizontalOrganizationChart"/>
    <dgm:cxn modelId="{D9AF9CFB-9DCB-4997-8B79-521529C12255}" type="presParOf" srcId="{ABE9B17B-9CEE-4C27-9F45-F253DF67B45E}" destId="{872EA213-F2DF-48F2-8082-C4F41B615063}" srcOrd="2" destOrd="0" presId="urn:microsoft.com/office/officeart/2009/3/layout/HorizontalOrganizationChart"/>
    <dgm:cxn modelId="{4DDAA74E-4276-40BB-B827-209520D5C28F}" type="presParOf" srcId="{FADB5D0D-D40C-4F42-9828-20B3D8692524}" destId="{63FFED5B-FFA6-4147-89E0-C4501ACA6287}" srcOrd="2" destOrd="0" presId="urn:microsoft.com/office/officeart/2009/3/layout/HorizontalOrganizationChart"/>
    <dgm:cxn modelId="{72D19B9C-A710-4749-944A-08DA94ED3959}" type="presParOf" srcId="{35B511EB-FF43-4385-94D0-A294EC732528}" destId="{3FCE4E25-B552-4259-A7C1-91A331584672}" srcOrd="2" destOrd="0" presId="urn:microsoft.com/office/officeart/2009/3/layout/HorizontalOrganizationChart"/>
  </dgm:cxnLst>
  <dgm:bg>
    <a:solidFill>
      <a:schemeClr val="bg1"/>
    </a:solidFill>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ECDFB80-90D1-438B-8305-E4337C749291}">
      <dsp:nvSpPr>
        <dsp:cNvPr id="0" name=""/>
        <dsp:cNvSpPr/>
      </dsp:nvSpPr>
      <dsp:spPr>
        <a:xfrm>
          <a:off x="3920535" y="2854448"/>
          <a:ext cx="139651" cy="91440"/>
        </a:xfrm>
        <a:custGeom>
          <a:avLst/>
          <a:gdLst/>
          <a:ahLst/>
          <a:cxnLst/>
          <a:rect l="0" t="0" r="0" b="0"/>
          <a:pathLst>
            <a:path>
              <a:moveTo>
                <a:pt x="0" y="45720"/>
              </a:moveTo>
              <a:lnTo>
                <a:pt x="144334" y="45720"/>
              </a:lnTo>
            </a:path>
          </a:pathLst>
        </a:custGeom>
        <a:noFill/>
        <a:ln w="25400" cap="flat" cmpd="sng" algn="ctr">
          <a:solidFill>
            <a:srgbClr val="E36C60">
              <a:hueOff val="0"/>
              <a:satOff val="0"/>
              <a:lumOff val="0"/>
              <a:alphaOff val="0"/>
            </a:srgbClr>
          </a:solidFill>
          <a:prstDash val="solid"/>
          <a:miter lim="800000"/>
        </a:ln>
        <a:effectLst/>
      </dsp:spPr>
      <dsp:style>
        <a:lnRef idx="2">
          <a:scrgbClr r="0" g="0" b="0"/>
        </a:lnRef>
        <a:fillRef idx="0">
          <a:scrgbClr r="0" g="0" b="0"/>
        </a:fillRef>
        <a:effectRef idx="0">
          <a:scrgbClr r="0" g="0" b="0"/>
        </a:effectRef>
        <a:fontRef idx="minor"/>
      </dsp:style>
    </dsp:sp>
    <dsp:sp modelId="{92B87302-0089-4FDB-BB06-8C10FEE0C23B}">
      <dsp:nvSpPr>
        <dsp:cNvPr id="0" name=""/>
        <dsp:cNvSpPr/>
      </dsp:nvSpPr>
      <dsp:spPr>
        <a:xfrm>
          <a:off x="1731247" y="1649412"/>
          <a:ext cx="139651" cy="1250755"/>
        </a:xfrm>
        <a:custGeom>
          <a:avLst/>
          <a:gdLst/>
          <a:ahLst/>
          <a:cxnLst/>
          <a:rect l="0" t="0" r="0" b="0"/>
          <a:pathLst>
            <a:path>
              <a:moveTo>
                <a:pt x="0" y="0"/>
              </a:moveTo>
              <a:lnTo>
                <a:pt x="72167" y="0"/>
              </a:lnTo>
              <a:lnTo>
                <a:pt x="72167" y="1292693"/>
              </a:lnTo>
              <a:lnTo>
                <a:pt x="144334" y="1292693"/>
              </a:lnTo>
            </a:path>
          </a:pathLst>
        </a:custGeom>
        <a:noFill/>
        <a:ln w="25400" cap="flat" cmpd="sng" algn="ctr">
          <a:solidFill>
            <a:srgbClr val="FF0000">
              <a:hueOff val="0"/>
              <a:satOff val="0"/>
              <a:lumOff val="0"/>
              <a:alphaOff val="0"/>
            </a:srgbClr>
          </a:solidFill>
          <a:prstDash val="solid"/>
          <a:miter lim="800000"/>
        </a:ln>
        <a:effectLst/>
      </dsp:spPr>
      <dsp:style>
        <a:lnRef idx="2">
          <a:scrgbClr r="0" g="0" b="0"/>
        </a:lnRef>
        <a:fillRef idx="0">
          <a:scrgbClr r="0" g="0" b="0"/>
        </a:fillRef>
        <a:effectRef idx="0">
          <a:scrgbClr r="0" g="0" b="0"/>
        </a:effectRef>
        <a:fontRef idx="minor"/>
      </dsp:style>
    </dsp:sp>
    <dsp:sp modelId="{78CCEBCA-75F8-48C6-BC6D-165A92A8F2C4}">
      <dsp:nvSpPr>
        <dsp:cNvPr id="0" name=""/>
        <dsp:cNvSpPr/>
      </dsp:nvSpPr>
      <dsp:spPr>
        <a:xfrm>
          <a:off x="3920535" y="2354145"/>
          <a:ext cx="139651" cy="91440"/>
        </a:xfrm>
        <a:custGeom>
          <a:avLst/>
          <a:gdLst/>
          <a:ahLst/>
          <a:cxnLst/>
          <a:rect l="0" t="0" r="0" b="0"/>
          <a:pathLst>
            <a:path>
              <a:moveTo>
                <a:pt x="0" y="45720"/>
              </a:moveTo>
              <a:lnTo>
                <a:pt x="144334" y="45720"/>
              </a:lnTo>
            </a:path>
          </a:pathLst>
        </a:custGeom>
        <a:noFill/>
        <a:ln w="25400" cap="flat" cmpd="sng" algn="ctr">
          <a:solidFill>
            <a:srgbClr val="E36C60">
              <a:hueOff val="0"/>
              <a:satOff val="0"/>
              <a:lumOff val="0"/>
              <a:alphaOff val="0"/>
            </a:srgbClr>
          </a:solidFill>
          <a:prstDash val="solid"/>
          <a:miter lim="800000"/>
        </a:ln>
        <a:effectLst/>
      </dsp:spPr>
      <dsp:style>
        <a:lnRef idx="2">
          <a:scrgbClr r="0" g="0" b="0"/>
        </a:lnRef>
        <a:fillRef idx="0">
          <a:scrgbClr r="0" g="0" b="0"/>
        </a:fillRef>
        <a:effectRef idx="0">
          <a:scrgbClr r="0" g="0" b="0"/>
        </a:effectRef>
        <a:fontRef idx="minor"/>
      </dsp:style>
    </dsp:sp>
    <dsp:sp modelId="{128E0483-AC00-4D74-9DF5-40E0793A941E}">
      <dsp:nvSpPr>
        <dsp:cNvPr id="0" name=""/>
        <dsp:cNvSpPr/>
      </dsp:nvSpPr>
      <dsp:spPr>
        <a:xfrm>
          <a:off x="1731247" y="1649412"/>
          <a:ext cx="139651" cy="750453"/>
        </a:xfrm>
        <a:custGeom>
          <a:avLst/>
          <a:gdLst/>
          <a:ahLst/>
          <a:cxnLst/>
          <a:rect l="0" t="0" r="0" b="0"/>
          <a:pathLst>
            <a:path>
              <a:moveTo>
                <a:pt x="0" y="0"/>
              </a:moveTo>
              <a:lnTo>
                <a:pt x="72167" y="0"/>
              </a:lnTo>
              <a:lnTo>
                <a:pt x="72167" y="775615"/>
              </a:lnTo>
              <a:lnTo>
                <a:pt x="144334" y="775615"/>
              </a:lnTo>
            </a:path>
          </a:pathLst>
        </a:custGeom>
        <a:noFill/>
        <a:ln w="25400" cap="flat" cmpd="sng" algn="ctr">
          <a:solidFill>
            <a:srgbClr val="FF0000">
              <a:hueOff val="0"/>
              <a:satOff val="0"/>
              <a:lumOff val="0"/>
              <a:alphaOff val="0"/>
            </a:srgbClr>
          </a:solidFill>
          <a:prstDash val="solid"/>
          <a:miter lim="800000"/>
        </a:ln>
        <a:effectLst/>
      </dsp:spPr>
      <dsp:style>
        <a:lnRef idx="2">
          <a:scrgbClr r="0" g="0" b="0"/>
        </a:lnRef>
        <a:fillRef idx="0">
          <a:scrgbClr r="0" g="0" b="0"/>
        </a:fillRef>
        <a:effectRef idx="0">
          <a:scrgbClr r="0" g="0" b="0"/>
        </a:effectRef>
        <a:fontRef idx="minor"/>
      </dsp:style>
    </dsp:sp>
    <dsp:sp modelId="{A00B56B0-807A-445C-9909-70D7D91255CF}">
      <dsp:nvSpPr>
        <dsp:cNvPr id="0" name=""/>
        <dsp:cNvSpPr/>
      </dsp:nvSpPr>
      <dsp:spPr>
        <a:xfrm>
          <a:off x="3920535" y="1853843"/>
          <a:ext cx="139651" cy="91440"/>
        </a:xfrm>
        <a:custGeom>
          <a:avLst/>
          <a:gdLst/>
          <a:ahLst/>
          <a:cxnLst/>
          <a:rect l="0" t="0" r="0" b="0"/>
          <a:pathLst>
            <a:path>
              <a:moveTo>
                <a:pt x="0" y="45720"/>
              </a:moveTo>
              <a:lnTo>
                <a:pt x="144334" y="45720"/>
              </a:lnTo>
            </a:path>
          </a:pathLst>
        </a:custGeom>
        <a:noFill/>
        <a:ln w="25400" cap="flat" cmpd="sng" algn="ctr">
          <a:solidFill>
            <a:srgbClr val="E36C60">
              <a:hueOff val="0"/>
              <a:satOff val="0"/>
              <a:lumOff val="0"/>
              <a:alphaOff val="0"/>
            </a:srgbClr>
          </a:solidFill>
          <a:prstDash val="solid"/>
          <a:miter lim="800000"/>
        </a:ln>
        <a:effectLst/>
      </dsp:spPr>
      <dsp:style>
        <a:lnRef idx="2">
          <a:scrgbClr r="0" g="0" b="0"/>
        </a:lnRef>
        <a:fillRef idx="0">
          <a:scrgbClr r="0" g="0" b="0"/>
        </a:fillRef>
        <a:effectRef idx="0">
          <a:scrgbClr r="0" g="0" b="0"/>
        </a:effectRef>
        <a:fontRef idx="minor"/>
      </dsp:style>
    </dsp:sp>
    <dsp:sp modelId="{0DD7AB97-63D4-4AA9-BEF5-5C500A663675}">
      <dsp:nvSpPr>
        <dsp:cNvPr id="0" name=""/>
        <dsp:cNvSpPr/>
      </dsp:nvSpPr>
      <dsp:spPr>
        <a:xfrm>
          <a:off x="1731247" y="1649412"/>
          <a:ext cx="139651" cy="250151"/>
        </a:xfrm>
        <a:custGeom>
          <a:avLst/>
          <a:gdLst/>
          <a:ahLst/>
          <a:cxnLst/>
          <a:rect l="0" t="0" r="0" b="0"/>
          <a:pathLst>
            <a:path>
              <a:moveTo>
                <a:pt x="0" y="0"/>
              </a:moveTo>
              <a:lnTo>
                <a:pt x="72167" y="0"/>
              </a:lnTo>
              <a:lnTo>
                <a:pt x="72167" y="258538"/>
              </a:lnTo>
              <a:lnTo>
                <a:pt x="144334" y="258538"/>
              </a:lnTo>
            </a:path>
          </a:pathLst>
        </a:custGeom>
        <a:noFill/>
        <a:ln w="25400" cap="flat" cmpd="sng" algn="ctr">
          <a:solidFill>
            <a:srgbClr val="FF0000">
              <a:hueOff val="0"/>
              <a:satOff val="0"/>
              <a:lumOff val="0"/>
              <a:alphaOff val="0"/>
            </a:srgbClr>
          </a:solidFill>
          <a:prstDash val="solid"/>
          <a:miter lim="800000"/>
        </a:ln>
        <a:effectLst/>
      </dsp:spPr>
      <dsp:style>
        <a:lnRef idx="2">
          <a:scrgbClr r="0" g="0" b="0"/>
        </a:lnRef>
        <a:fillRef idx="0">
          <a:scrgbClr r="0" g="0" b="0"/>
        </a:fillRef>
        <a:effectRef idx="0">
          <a:scrgbClr r="0" g="0" b="0"/>
        </a:effectRef>
        <a:fontRef idx="minor"/>
      </dsp:style>
    </dsp:sp>
    <dsp:sp modelId="{D3CEA520-E8C9-4500-8F71-9D84FCE57F62}">
      <dsp:nvSpPr>
        <dsp:cNvPr id="0" name=""/>
        <dsp:cNvSpPr/>
      </dsp:nvSpPr>
      <dsp:spPr>
        <a:xfrm>
          <a:off x="3920535" y="1353541"/>
          <a:ext cx="139651" cy="91440"/>
        </a:xfrm>
        <a:custGeom>
          <a:avLst/>
          <a:gdLst/>
          <a:ahLst/>
          <a:cxnLst/>
          <a:rect l="0" t="0" r="0" b="0"/>
          <a:pathLst>
            <a:path>
              <a:moveTo>
                <a:pt x="0" y="45720"/>
              </a:moveTo>
              <a:lnTo>
                <a:pt x="144334" y="45720"/>
              </a:lnTo>
            </a:path>
          </a:pathLst>
        </a:custGeom>
        <a:noFill/>
        <a:ln w="25400" cap="flat" cmpd="sng" algn="ctr">
          <a:solidFill>
            <a:srgbClr val="E36C60">
              <a:hueOff val="0"/>
              <a:satOff val="0"/>
              <a:lumOff val="0"/>
              <a:alphaOff val="0"/>
            </a:srgbClr>
          </a:solidFill>
          <a:prstDash val="solid"/>
          <a:miter lim="800000"/>
        </a:ln>
        <a:effectLst/>
      </dsp:spPr>
      <dsp:style>
        <a:lnRef idx="2">
          <a:scrgbClr r="0" g="0" b="0"/>
        </a:lnRef>
        <a:fillRef idx="0">
          <a:scrgbClr r="0" g="0" b="0"/>
        </a:fillRef>
        <a:effectRef idx="0">
          <a:scrgbClr r="0" g="0" b="0"/>
        </a:effectRef>
        <a:fontRef idx="minor"/>
      </dsp:style>
    </dsp:sp>
    <dsp:sp modelId="{8290D918-9C87-4D00-A274-36A1BC108C96}">
      <dsp:nvSpPr>
        <dsp:cNvPr id="0" name=""/>
        <dsp:cNvSpPr/>
      </dsp:nvSpPr>
      <dsp:spPr>
        <a:xfrm>
          <a:off x="1731247" y="1399261"/>
          <a:ext cx="139651" cy="250151"/>
        </a:xfrm>
        <a:custGeom>
          <a:avLst/>
          <a:gdLst/>
          <a:ahLst/>
          <a:cxnLst/>
          <a:rect l="0" t="0" r="0" b="0"/>
          <a:pathLst>
            <a:path>
              <a:moveTo>
                <a:pt x="0" y="258538"/>
              </a:moveTo>
              <a:lnTo>
                <a:pt x="72167" y="258538"/>
              </a:lnTo>
              <a:lnTo>
                <a:pt x="72167" y="0"/>
              </a:lnTo>
              <a:lnTo>
                <a:pt x="144334" y="0"/>
              </a:lnTo>
            </a:path>
          </a:pathLst>
        </a:custGeom>
        <a:noFill/>
        <a:ln w="25400" cap="flat" cmpd="sng" algn="ctr">
          <a:solidFill>
            <a:srgbClr val="FF0000">
              <a:hueOff val="0"/>
              <a:satOff val="0"/>
              <a:lumOff val="0"/>
              <a:alphaOff val="0"/>
            </a:srgbClr>
          </a:solidFill>
          <a:prstDash val="solid"/>
          <a:miter lim="800000"/>
        </a:ln>
        <a:effectLst/>
      </dsp:spPr>
      <dsp:style>
        <a:lnRef idx="2">
          <a:scrgbClr r="0" g="0" b="0"/>
        </a:lnRef>
        <a:fillRef idx="0">
          <a:scrgbClr r="0" g="0" b="0"/>
        </a:fillRef>
        <a:effectRef idx="0">
          <a:scrgbClr r="0" g="0" b="0"/>
        </a:effectRef>
        <a:fontRef idx="minor"/>
      </dsp:style>
    </dsp:sp>
    <dsp:sp modelId="{8FCD73D3-EBFF-4484-AA2A-119ACF09C75A}">
      <dsp:nvSpPr>
        <dsp:cNvPr id="0" name=""/>
        <dsp:cNvSpPr/>
      </dsp:nvSpPr>
      <dsp:spPr>
        <a:xfrm>
          <a:off x="3920535" y="853239"/>
          <a:ext cx="139651" cy="91440"/>
        </a:xfrm>
        <a:custGeom>
          <a:avLst/>
          <a:gdLst/>
          <a:ahLst/>
          <a:cxnLst/>
          <a:rect l="0" t="0" r="0" b="0"/>
          <a:pathLst>
            <a:path>
              <a:moveTo>
                <a:pt x="0" y="45720"/>
              </a:moveTo>
              <a:lnTo>
                <a:pt x="144334" y="45720"/>
              </a:lnTo>
            </a:path>
          </a:pathLst>
        </a:custGeom>
        <a:noFill/>
        <a:ln w="25400" cap="flat" cmpd="sng" algn="ctr">
          <a:solidFill>
            <a:srgbClr val="E36C60">
              <a:hueOff val="0"/>
              <a:satOff val="0"/>
              <a:lumOff val="0"/>
              <a:alphaOff val="0"/>
            </a:srgbClr>
          </a:solidFill>
          <a:prstDash val="solid"/>
          <a:miter lim="800000"/>
        </a:ln>
        <a:effectLst/>
      </dsp:spPr>
      <dsp:style>
        <a:lnRef idx="2">
          <a:scrgbClr r="0" g="0" b="0"/>
        </a:lnRef>
        <a:fillRef idx="0">
          <a:scrgbClr r="0" g="0" b="0"/>
        </a:fillRef>
        <a:effectRef idx="0">
          <a:scrgbClr r="0" g="0" b="0"/>
        </a:effectRef>
        <a:fontRef idx="minor"/>
      </dsp:style>
    </dsp:sp>
    <dsp:sp modelId="{DC7458BE-2D1B-45CB-8EFA-02DB030B7ED2}">
      <dsp:nvSpPr>
        <dsp:cNvPr id="0" name=""/>
        <dsp:cNvSpPr/>
      </dsp:nvSpPr>
      <dsp:spPr>
        <a:xfrm>
          <a:off x="1731247" y="898959"/>
          <a:ext cx="139651" cy="750453"/>
        </a:xfrm>
        <a:custGeom>
          <a:avLst/>
          <a:gdLst/>
          <a:ahLst/>
          <a:cxnLst/>
          <a:rect l="0" t="0" r="0" b="0"/>
          <a:pathLst>
            <a:path>
              <a:moveTo>
                <a:pt x="0" y="775615"/>
              </a:moveTo>
              <a:lnTo>
                <a:pt x="72167" y="775615"/>
              </a:lnTo>
              <a:lnTo>
                <a:pt x="72167" y="0"/>
              </a:lnTo>
              <a:lnTo>
                <a:pt x="144334" y="0"/>
              </a:lnTo>
            </a:path>
          </a:pathLst>
        </a:custGeom>
        <a:noFill/>
        <a:ln w="25400" cap="flat" cmpd="sng" algn="ctr">
          <a:solidFill>
            <a:srgbClr val="E02C64"/>
          </a:solidFill>
          <a:prstDash val="solid"/>
          <a:miter lim="800000"/>
        </a:ln>
        <a:effectLst/>
      </dsp:spPr>
      <dsp:style>
        <a:lnRef idx="2">
          <a:scrgbClr r="0" g="0" b="0"/>
        </a:lnRef>
        <a:fillRef idx="0">
          <a:scrgbClr r="0" g="0" b="0"/>
        </a:fillRef>
        <a:effectRef idx="0">
          <a:scrgbClr r="0" g="0" b="0"/>
        </a:effectRef>
        <a:fontRef idx="minor"/>
      </dsp:style>
    </dsp:sp>
    <dsp:sp modelId="{DB354FCB-7864-4476-BA31-EA6ABE6F9749}">
      <dsp:nvSpPr>
        <dsp:cNvPr id="0" name=""/>
        <dsp:cNvSpPr/>
      </dsp:nvSpPr>
      <dsp:spPr>
        <a:xfrm>
          <a:off x="3920535" y="352936"/>
          <a:ext cx="139651" cy="91440"/>
        </a:xfrm>
        <a:custGeom>
          <a:avLst/>
          <a:gdLst/>
          <a:ahLst/>
          <a:cxnLst/>
          <a:rect l="0" t="0" r="0" b="0"/>
          <a:pathLst>
            <a:path>
              <a:moveTo>
                <a:pt x="0" y="45720"/>
              </a:moveTo>
              <a:lnTo>
                <a:pt x="144334" y="45720"/>
              </a:lnTo>
            </a:path>
          </a:pathLst>
        </a:custGeom>
        <a:noFill/>
        <a:ln w="25400" cap="flat" cmpd="sng" algn="ctr">
          <a:solidFill>
            <a:srgbClr val="E36C60">
              <a:hueOff val="0"/>
              <a:satOff val="0"/>
              <a:lumOff val="0"/>
              <a:alphaOff val="0"/>
            </a:srgbClr>
          </a:solidFill>
          <a:prstDash val="solid"/>
          <a:miter lim="800000"/>
        </a:ln>
        <a:effectLst/>
      </dsp:spPr>
      <dsp:style>
        <a:lnRef idx="2">
          <a:scrgbClr r="0" g="0" b="0"/>
        </a:lnRef>
        <a:fillRef idx="0">
          <a:scrgbClr r="0" g="0" b="0"/>
        </a:fillRef>
        <a:effectRef idx="0">
          <a:scrgbClr r="0" g="0" b="0"/>
        </a:effectRef>
        <a:fontRef idx="minor"/>
      </dsp:style>
    </dsp:sp>
    <dsp:sp modelId="{F2297938-802F-4282-895F-963B6F51E873}">
      <dsp:nvSpPr>
        <dsp:cNvPr id="0" name=""/>
        <dsp:cNvSpPr/>
      </dsp:nvSpPr>
      <dsp:spPr>
        <a:xfrm>
          <a:off x="1731247" y="398656"/>
          <a:ext cx="139651" cy="1250755"/>
        </a:xfrm>
        <a:custGeom>
          <a:avLst/>
          <a:gdLst/>
          <a:ahLst/>
          <a:cxnLst/>
          <a:rect l="0" t="0" r="0" b="0"/>
          <a:pathLst>
            <a:path>
              <a:moveTo>
                <a:pt x="0" y="1292693"/>
              </a:moveTo>
              <a:lnTo>
                <a:pt x="72167" y="1292693"/>
              </a:lnTo>
              <a:lnTo>
                <a:pt x="72167" y="0"/>
              </a:lnTo>
              <a:lnTo>
                <a:pt x="144334" y="0"/>
              </a:lnTo>
            </a:path>
          </a:pathLst>
        </a:custGeom>
        <a:noFill/>
        <a:ln w="25400" cap="flat" cmpd="sng" algn="ctr">
          <a:solidFill>
            <a:srgbClr val="E02C64"/>
          </a:solidFill>
          <a:prstDash val="solid"/>
          <a:miter lim="800000"/>
        </a:ln>
        <a:effectLst/>
      </dsp:spPr>
      <dsp:style>
        <a:lnRef idx="2">
          <a:scrgbClr r="0" g="0" b="0"/>
        </a:lnRef>
        <a:fillRef idx="0">
          <a:scrgbClr r="0" g="0" b="0"/>
        </a:fillRef>
        <a:effectRef idx="0">
          <a:scrgbClr r="0" g="0" b="0"/>
        </a:effectRef>
        <a:fontRef idx="minor"/>
      </dsp:style>
    </dsp:sp>
    <dsp:sp modelId="{6BC958E6-34D1-4FC3-A977-BA580E59D9FA}">
      <dsp:nvSpPr>
        <dsp:cNvPr id="0" name=""/>
        <dsp:cNvSpPr/>
      </dsp:nvSpPr>
      <dsp:spPr>
        <a:xfrm>
          <a:off x="1252" y="1442902"/>
          <a:ext cx="1729994" cy="413019"/>
        </a:xfrm>
        <a:prstGeom prst="rect">
          <a:avLst/>
        </a:prstGeom>
        <a:solidFill>
          <a:srgbClr val="B7194B"/>
        </a:solidFill>
        <a:ln w="25400" cap="flat" cmpd="sng" algn="ctr">
          <a:solidFill>
            <a:sysClr val="window" lastClr="FFFFFF">
              <a:hueOff val="0"/>
              <a:satOff val="0"/>
              <a:lumOff val="0"/>
              <a:alphaOff val="0"/>
            </a:sys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lvl="0" algn="ctr" defTabSz="533400">
            <a:lnSpc>
              <a:spcPct val="90000"/>
            </a:lnSpc>
            <a:spcBef>
              <a:spcPct val="0"/>
            </a:spcBef>
            <a:spcAft>
              <a:spcPct val="35000"/>
            </a:spcAft>
          </a:pPr>
          <a:r>
            <a:rPr lang="sk-SK" sz="1200" b="1" kern="1200">
              <a:solidFill>
                <a:sysClr val="window" lastClr="FFFFFF"/>
              </a:solidFill>
              <a:latin typeface="Arial Narrow" panose="020B0606020202030204" pitchFamily="34" charset="0"/>
              <a:ea typeface="+mn-ea"/>
              <a:cs typeface="Times New Roman" panose="02020603050405020304" pitchFamily="18" charset="0"/>
            </a:rPr>
            <a:t>Uzatvorené zmluvy na:</a:t>
          </a:r>
        </a:p>
      </dsp:txBody>
      <dsp:txXfrm>
        <a:off x="1252" y="1442902"/>
        <a:ext cx="1729994" cy="413019"/>
      </dsp:txXfrm>
    </dsp:sp>
    <dsp:sp modelId="{EF7159F7-8FB1-41C6-B6B6-9FFD16B9CE97}">
      <dsp:nvSpPr>
        <dsp:cNvPr id="0" name=""/>
        <dsp:cNvSpPr/>
      </dsp:nvSpPr>
      <dsp:spPr>
        <a:xfrm>
          <a:off x="1870899" y="192147"/>
          <a:ext cx="2049636" cy="413019"/>
        </a:xfrm>
        <a:prstGeom prst="rect">
          <a:avLst/>
        </a:prstGeom>
        <a:solidFill>
          <a:srgbClr val="E85E89"/>
        </a:solidFill>
        <a:ln w="25400" cap="flat" cmpd="sng" algn="ctr">
          <a:solidFill>
            <a:sysClr val="window" lastClr="FFFFFF">
              <a:hueOff val="0"/>
              <a:satOff val="0"/>
              <a:lumOff val="0"/>
              <a:alphaOff val="0"/>
            </a:sys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lvl="0" algn="ctr" defTabSz="355600">
            <a:lnSpc>
              <a:spcPct val="90000"/>
            </a:lnSpc>
            <a:spcBef>
              <a:spcPct val="0"/>
            </a:spcBef>
            <a:spcAft>
              <a:spcPct val="35000"/>
            </a:spcAft>
          </a:pPr>
          <a:r>
            <a:rPr lang="sk-SK" sz="800" kern="1200">
              <a:solidFill>
                <a:sysClr val="window" lastClr="FFFFFF"/>
              </a:solidFill>
              <a:latin typeface="Arial Narrow" panose="020B0606020202030204" pitchFamily="34" charset="0"/>
              <a:ea typeface="+mn-ea"/>
              <a:cs typeface="Times New Roman" panose="02020603050405020304" pitchFamily="18" charset="0"/>
            </a:rPr>
            <a:t>Doživotný dôchodok z celej nasporenej sumy</a:t>
          </a:r>
        </a:p>
      </dsp:txBody>
      <dsp:txXfrm>
        <a:off x="1870899" y="192147"/>
        <a:ext cx="2049636" cy="413019"/>
      </dsp:txXfrm>
    </dsp:sp>
    <dsp:sp modelId="{4F6DD0C3-BE55-42F1-BD78-E4AE1D0D77F7}">
      <dsp:nvSpPr>
        <dsp:cNvPr id="0" name=""/>
        <dsp:cNvSpPr/>
      </dsp:nvSpPr>
      <dsp:spPr>
        <a:xfrm>
          <a:off x="4060187" y="192147"/>
          <a:ext cx="1315898" cy="413019"/>
        </a:xfrm>
        <a:prstGeom prst="rect">
          <a:avLst/>
        </a:prstGeom>
        <a:solidFill>
          <a:srgbClr val="FAACBF"/>
        </a:solidFill>
        <a:ln w="25400" cap="flat" cmpd="sng" algn="ctr">
          <a:solidFill>
            <a:sysClr val="window" lastClr="FFFFFF">
              <a:hueOff val="0"/>
              <a:satOff val="0"/>
              <a:lumOff val="0"/>
              <a:alphaOff val="0"/>
            </a:sys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lvl="0" algn="ctr" defTabSz="533400">
            <a:lnSpc>
              <a:spcPct val="90000"/>
            </a:lnSpc>
            <a:spcBef>
              <a:spcPct val="0"/>
            </a:spcBef>
            <a:spcAft>
              <a:spcPct val="35000"/>
            </a:spcAft>
          </a:pPr>
          <a:r>
            <a:rPr lang="sk-SK" sz="1200" b="1" kern="1200">
              <a:latin typeface="Arial Narrow" panose="020B0606020202030204" pitchFamily="34" charset="0"/>
              <a:cs typeface="Times New Roman" panose="02020603050405020304" pitchFamily="18" charset="0"/>
            </a:rPr>
            <a:t>458 (22 %)</a:t>
          </a:r>
          <a:endParaRPr lang="sk-SK" sz="1200" b="1" kern="1200">
            <a:solidFill>
              <a:sysClr val="window" lastClr="FFFFFF"/>
            </a:solidFill>
            <a:latin typeface="Arial Narrow" panose="020B0606020202030204" pitchFamily="34" charset="0"/>
            <a:ea typeface="+mn-ea"/>
            <a:cs typeface="Times New Roman" panose="02020603050405020304" pitchFamily="18" charset="0"/>
          </a:endParaRPr>
        </a:p>
      </dsp:txBody>
      <dsp:txXfrm>
        <a:off x="4060187" y="192147"/>
        <a:ext cx="1315898" cy="413019"/>
      </dsp:txXfrm>
    </dsp:sp>
    <dsp:sp modelId="{0AFA53F0-9FFE-4786-BDAE-26B73F966B7A}">
      <dsp:nvSpPr>
        <dsp:cNvPr id="0" name=""/>
        <dsp:cNvSpPr/>
      </dsp:nvSpPr>
      <dsp:spPr>
        <a:xfrm>
          <a:off x="1870899" y="692449"/>
          <a:ext cx="2049636" cy="413019"/>
        </a:xfrm>
        <a:prstGeom prst="rect">
          <a:avLst/>
        </a:prstGeom>
        <a:solidFill>
          <a:srgbClr val="E85E89"/>
        </a:solidFill>
        <a:ln w="25400" cap="flat" cmpd="sng" algn="ctr">
          <a:solidFill>
            <a:sysClr val="window" lastClr="FFFFFF">
              <a:hueOff val="0"/>
              <a:satOff val="0"/>
              <a:lumOff val="0"/>
              <a:alphaOff val="0"/>
            </a:sys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lvl="0" algn="ctr" defTabSz="355600">
            <a:lnSpc>
              <a:spcPct val="90000"/>
            </a:lnSpc>
            <a:spcBef>
              <a:spcPct val="0"/>
            </a:spcBef>
            <a:spcAft>
              <a:spcPct val="35000"/>
            </a:spcAft>
          </a:pPr>
          <a:r>
            <a:rPr lang="sk-SK" sz="800" kern="1200">
              <a:solidFill>
                <a:sysClr val="window" lastClr="FFFFFF"/>
              </a:solidFill>
              <a:latin typeface="Arial Narrow" panose="020B0606020202030204" pitchFamily="34" charset="0"/>
              <a:ea typeface="+mn-ea"/>
              <a:cs typeface="Times New Roman" panose="02020603050405020304" pitchFamily="18" charset="0"/>
            </a:rPr>
            <a:t>Doživotný dôchodok v kombinácii s programovým výberom (z časti nasporenej sumy)/ dočasným dôchodkom (z časti nasporenej sumy)</a:t>
          </a:r>
        </a:p>
      </dsp:txBody>
      <dsp:txXfrm>
        <a:off x="1870899" y="692449"/>
        <a:ext cx="2049636" cy="413019"/>
      </dsp:txXfrm>
    </dsp:sp>
    <dsp:sp modelId="{4A808B16-FEE8-4723-80F4-C2C67A115810}">
      <dsp:nvSpPr>
        <dsp:cNvPr id="0" name=""/>
        <dsp:cNvSpPr/>
      </dsp:nvSpPr>
      <dsp:spPr>
        <a:xfrm>
          <a:off x="4060187" y="692449"/>
          <a:ext cx="1315898" cy="413019"/>
        </a:xfrm>
        <a:prstGeom prst="rect">
          <a:avLst/>
        </a:prstGeom>
        <a:solidFill>
          <a:srgbClr val="FAACBF"/>
        </a:solidFill>
        <a:ln w="25400" cap="flat" cmpd="sng" algn="ctr">
          <a:solidFill>
            <a:sysClr val="window" lastClr="FFFFFF">
              <a:hueOff val="0"/>
              <a:satOff val="0"/>
              <a:lumOff val="0"/>
              <a:alphaOff val="0"/>
            </a:sys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lvl="0" algn="ctr" defTabSz="533400">
            <a:lnSpc>
              <a:spcPct val="90000"/>
            </a:lnSpc>
            <a:spcBef>
              <a:spcPct val="0"/>
            </a:spcBef>
            <a:spcAft>
              <a:spcPct val="35000"/>
            </a:spcAft>
          </a:pPr>
          <a:r>
            <a:rPr lang="sk-SK" sz="1200" b="1" kern="1200">
              <a:latin typeface="Arial Narrow" panose="020B0606020202030204" pitchFamily="34" charset="0"/>
              <a:cs typeface="Times New Roman" panose="02020603050405020304" pitchFamily="18" charset="0"/>
            </a:rPr>
            <a:t>45 (2 %)</a:t>
          </a:r>
          <a:endParaRPr lang="sk-SK" sz="1200" b="1" kern="1200">
            <a:solidFill>
              <a:sysClr val="window" lastClr="FFFFFF"/>
            </a:solidFill>
            <a:latin typeface="Arial Narrow" panose="020B0606020202030204" pitchFamily="34" charset="0"/>
            <a:ea typeface="+mn-ea"/>
            <a:cs typeface="Times New Roman" panose="02020603050405020304" pitchFamily="18" charset="0"/>
          </a:endParaRPr>
        </a:p>
      </dsp:txBody>
      <dsp:txXfrm>
        <a:off x="4060187" y="692449"/>
        <a:ext cx="1315898" cy="413019"/>
      </dsp:txXfrm>
    </dsp:sp>
    <dsp:sp modelId="{00927274-0E8F-4857-AC40-709AEDF33E8E}">
      <dsp:nvSpPr>
        <dsp:cNvPr id="0" name=""/>
        <dsp:cNvSpPr/>
      </dsp:nvSpPr>
      <dsp:spPr>
        <a:xfrm>
          <a:off x="1870899" y="1192751"/>
          <a:ext cx="2049636" cy="413019"/>
        </a:xfrm>
        <a:prstGeom prst="rect">
          <a:avLst/>
        </a:prstGeom>
        <a:solidFill>
          <a:srgbClr val="E85E89"/>
        </a:solidFill>
        <a:ln w="25400" cap="flat" cmpd="sng" algn="ctr">
          <a:solidFill>
            <a:sysClr val="window" lastClr="FFFFFF">
              <a:hueOff val="0"/>
              <a:satOff val="0"/>
              <a:lumOff val="0"/>
              <a:alphaOff val="0"/>
            </a:sys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lvl="0" algn="ctr" defTabSz="355600">
            <a:lnSpc>
              <a:spcPct val="90000"/>
            </a:lnSpc>
            <a:spcBef>
              <a:spcPct val="0"/>
            </a:spcBef>
            <a:spcAft>
              <a:spcPct val="35000"/>
            </a:spcAft>
          </a:pPr>
          <a:r>
            <a:rPr lang="sk-SK" sz="800" kern="1200">
              <a:solidFill>
                <a:sysClr val="window" lastClr="FFFFFF"/>
              </a:solidFill>
              <a:latin typeface="Arial Narrow" panose="020B0606020202030204" pitchFamily="34" charset="0"/>
              <a:ea typeface="+mn-ea"/>
              <a:cs typeface="Times New Roman" panose="02020603050405020304" pitchFamily="18" charset="0"/>
            </a:rPr>
            <a:t>Dočasný  dôchodok z celej nasporenej sumy</a:t>
          </a:r>
        </a:p>
      </dsp:txBody>
      <dsp:txXfrm>
        <a:off x="1870899" y="1192751"/>
        <a:ext cx="2049636" cy="413019"/>
      </dsp:txXfrm>
    </dsp:sp>
    <dsp:sp modelId="{2C7E30FC-A46C-4D49-8357-9FB48FFF6138}">
      <dsp:nvSpPr>
        <dsp:cNvPr id="0" name=""/>
        <dsp:cNvSpPr/>
      </dsp:nvSpPr>
      <dsp:spPr>
        <a:xfrm>
          <a:off x="4060187" y="1192751"/>
          <a:ext cx="1315898" cy="413019"/>
        </a:xfrm>
        <a:prstGeom prst="rect">
          <a:avLst/>
        </a:prstGeom>
        <a:solidFill>
          <a:srgbClr val="FAACBF"/>
        </a:solidFill>
        <a:ln w="25400" cap="flat" cmpd="sng" algn="ctr">
          <a:solidFill>
            <a:sysClr val="window" lastClr="FFFFFF">
              <a:hueOff val="0"/>
              <a:satOff val="0"/>
              <a:lumOff val="0"/>
              <a:alphaOff val="0"/>
            </a:sys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lvl="0" algn="ctr" defTabSz="533400">
            <a:lnSpc>
              <a:spcPct val="90000"/>
            </a:lnSpc>
            <a:spcBef>
              <a:spcPct val="0"/>
            </a:spcBef>
            <a:spcAft>
              <a:spcPct val="35000"/>
            </a:spcAft>
          </a:pPr>
          <a:r>
            <a:rPr lang="sk-SK" sz="1200" b="1" kern="1200">
              <a:solidFill>
                <a:sysClr val="window" lastClr="FFFFFF"/>
              </a:solidFill>
              <a:latin typeface="Arial Narrow" panose="020B0606020202030204" pitchFamily="34" charset="0"/>
              <a:ea typeface="+mn-ea"/>
              <a:cs typeface="Times New Roman" panose="02020603050405020304" pitchFamily="18" charset="0"/>
            </a:rPr>
            <a:t>69 (3 %)</a:t>
          </a:r>
        </a:p>
      </dsp:txBody>
      <dsp:txXfrm>
        <a:off x="4060187" y="1192751"/>
        <a:ext cx="1315898" cy="413019"/>
      </dsp:txXfrm>
    </dsp:sp>
    <dsp:sp modelId="{8840765C-B161-47FF-9E23-DB8DF5C5841A}">
      <dsp:nvSpPr>
        <dsp:cNvPr id="0" name=""/>
        <dsp:cNvSpPr/>
      </dsp:nvSpPr>
      <dsp:spPr>
        <a:xfrm>
          <a:off x="1870899" y="1693053"/>
          <a:ext cx="2049636" cy="413019"/>
        </a:xfrm>
        <a:prstGeom prst="rect">
          <a:avLst/>
        </a:prstGeom>
        <a:solidFill>
          <a:srgbClr val="E85E89"/>
        </a:solidFill>
        <a:ln w="25400" cap="flat" cmpd="sng" algn="ctr">
          <a:solidFill>
            <a:sysClr val="window" lastClr="FFFFFF">
              <a:hueOff val="0"/>
              <a:satOff val="0"/>
              <a:lumOff val="0"/>
              <a:alphaOff val="0"/>
            </a:sys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lvl="0" algn="ctr" defTabSz="355600">
            <a:lnSpc>
              <a:spcPct val="90000"/>
            </a:lnSpc>
            <a:spcBef>
              <a:spcPct val="0"/>
            </a:spcBef>
            <a:spcAft>
              <a:spcPct val="35000"/>
            </a:spcAft>
          </a:pPr>
          <a:r>
            <a:rPr lang="sk-SK" sz="800" kern="1200">
              <a:solidFill>
                <a:sysClr val="window" lastClr="FFFFFF"/>
              </a:solidFill>
              <a:latin typeface="Arial Narrow" panose="020B0606020202030204" pitchFamily="34" charset="0"/>
              <a:ea typeface="+mn-ea"/>
              <a:cs typeface="Times New Roman" panose="02020603050405020304" pitchFamily="18" charset="0"/>
            </a:rPr>
            <a:t>Programový výber z celej nasporenej sumy</a:t>
          </a:r>
        </a:p>
      </dsp:txBody>
      <dsp:txXfrm>
        <a:off x="1870899" y="1693053"/>
        <a:ext cx="2049636" cy="413019"/>
      </dsp:txXfrm>
    </dsp:sp>
    <dsp:sp modelId="{F012A011-B72B-4F87-A994-1708BCC8D4BD}">
      <dsp:nvSpPr>
        <dsp:cNvPr id="0" name=""/>
        <dsp:cNvSpPr/>
      </dsp:nvSpPr>
      <dsp:spPr>
        <a:xfrm>
          <a:off x="4060187" y="1693053"/>
          <a:ext cx="1315898" cy="413019"/>
        </a:xfrm>
        <a:prstGeom prst="rect">
          <a:avLst/>
        </a:prstGeom>
        <a:solidFill>
          <a:srgbClr val="FAACBF"/>
        </a:solidFill>
        <a:ln w="25400" cap="flat" cmpd="sng" algn="ctr">
          <a:solidFill>
            <a:sysClr val="window" lastClr="FFFFFF">
              <a:hueOff val="0"/>
              <a:satOff val="0"/>
              <a:lumOff val="0"/>
              <a:alphaOff val="0"/>
            </a:sys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lvl="0" algn="ctr" defTabSz="533400">
            <a:lnSpc>
              <a:spcPct val="90000"/>
            </a:lnSpc>
            <a:spcBef>
              <a:spcPct val="0"/>
            </a:spcBef>
            <a:spcAft>
              <a:spcPct val="35000"/>
            </a:spcAft>
          </a:pPr>
          <a:r>
            <a:rPr lang="sk-SK" sz="1200" b="1" kern="1200">
              <a:solidFill>
                <a:sysClr val="window" lastClr="FFFFFF"/>
              </a:solidFill>
              <a:latin typeface="Arial Narrow" panose="020B0606020202030204" pitchFamily="34" charset="0"/>
              <a:ea typeface="+mn-ea"/>
              <a:cs typeface="Times New Roman" panose="02020603050405020304" pitchFamily="18" charset="0"/>
            </a:rPr>
            <a:t>1 317 (63 %)</a:t>
          </a:r>
        </a:p>
      </dsp:txBody>
      <dsp:txXfrm>
        <a:off x="4060187" y="1693053"/>
        <a:ext cx="1315898" cy="413019"/>
      </dsp:txXfrm>
    </dsp:sp>
    <dsp:sp modelId="{64AD9AA8-75F2-4697-AFA0-02F132459197}">
      <dsp:nvSpPr>
        <dsp:cNvPr id="0" name=""/>
        <dsp:cNvSpPr/>
      </dsp:nvSpPr>
      <dsp:spPr>
        <a:xfrm>
          <a:off x="1870899" y="2193355"/>
          <a:ext cx="2049636" cy="413019"/>
        </a:xfrm>
        <a:prstGeom prst="rect">
          <a:avLst/>
        </a:prstGeom>
        <a:solidFill>
          <a:srgbClr val="E85E89"/>
        </a:solidFill>
        <a:ln w="25400" cap="flat" cmpd="sng" algn="ctr">
          <a:solidFill>
            <a:sysClr val="window" lastClr="FFFFFF">
              <a:hueOff val="0"/>
              <a:satOff val="0"/>
              <a:lumOff val="0"/>
              <a:alphaOff val="0"/>
            </a:sys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lvl="0" algn="ctr" defTabSz="355600">
            <a:lnSpc>
              <a:spcPct val="90000"/>
            </a:lnSpc>
            <a:spcBef>
              <a:spcPct val="0"/>
            </a:spcBef>
            <a:spcAft>
              <a:spcPct val="35000"/>
            </a:spcAft>
          </a:pPr>
          <a:r>
            <a:rPr lang="sk-SK" sz="800" kern="1200">
              <a:solidFill>
                <a:sysClr val="window" lastClr="FFFFFF"/>
              </a:solidFill>
              <a:latin typeface="Arial Narrow" panose="020B0606020202030204" pitchFamily="34" charset="0"/>
              <a:ea typeface="+mn-ea"/>
              <a:cs typeface="Times New Roman" panose="02020603050405020304" pitchFamily="18" charset="0"/>
            </a:rPr>
            <a:t>Dôchodok v režime "malá nasporená suma"</a:t>
          </a:r>
        </a:p>
      </dsp:txBody>
      <dsp:txXfrm>
        <a:off x="1870899" y="2193355"/>
        <a:ext cx="2049636" cy="413019"/>
      </dsp:txXfrm>
    </dsp:sp>
    <dsp:sp modelId="{8D871C09-61B5-437B-9097-AC80F8129ADE}">
      <dsp:nvSpPr>
        <dsp:cNvPr id="0" name=""/>
        <dsp:cNvSpPr/>
      </dsp:nvSpPr>
      <dsp:spPr>
        <a:xfrm>
          <a:off x="4060187" y="2193355"/>
          <a:ext cx="1315898" cy="413019"/>
        </a:xfrm>
        <a:prstGeom prst="rect">
          <a:avLst/>
        </a:prstGeom>
        <a:solidFill>
          <a:srgbClr val="FAACBF"/>
        </a:solidFill>
        <a:ln w="25400" cap="flat" cmpd="sng" algn="ctr">
          <a:solidFill>
            <a:sysClr val="window" lastClr="FFFFFF">
              <a:hueOff val="0"/>
              <a:satOff val="0"/>
              <a:lumOff val="0"/>
              <a:alphaOff val="0"/>
            </a:sys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lvl="0" algn="ctr" defTabSz="533400">
            <a:lnSpc>
              <a:spcPct val="90000"/>
            </a:lnSpc>
            <a:spcBef>
              <a:spcPct val="0"/>
            </a:spcBef>
            <a:spcAft>
              <a:spcPct val="35000"/>
            </a:spcAft>
          </a:pPr>
          <a:r>
            <a:rPr lang="sk-SK" sz="1200" b="1" kern="1200">
              <a:solidFill>
                <a:sysClr val="window" lastClr="FFFFFF"/>
              </a:solidFill>
              <a:latin typeface="Arial Narrow" panose="020B0606020202030204" pitchFamily="34" charset="0"/>
              <a:ea typeface="+mn-ea"/>
              <a:cs typeface="Times New Roman" panose="02020603050405020304" pitchFamily="18" charset="0"/>
            </a:rPr>
            <a:t>191 (9 %)</a:t>
          </a:r>
        </a:p>
      </dsp:txBody>
      <dsp:txXfrm>
        <a:off x="4060187" y="2193355"/>
        <a:ext cx="1315898" cy="413019"/>
      </dsp:txXfrm>
    </dsp:sp>
    <dsp:sp modelId="{47C00F91-2A4F-4BBD-8267-E52CCB8035D4}">
      <dsp:nvSpPr>
        <dsp:cNvPr id="0" name=""/>
        <dsp:cNvSpPr/>
      </dsp:nvSpPr>
      <dsp:spPr>
        <a:xfrm>
          <a:off x="1870899" y="2693658"/>
          <a:ext cx="2049636" cy="413019"/>
        </a:xfrm>
        <a:prstGeom prst="rect">
          <a:avLst/>
        </a:prstGeom>
        <a:solidFill>
          <a:srgbClr val="E85E89"/>
        </a:solidFill>
        <a:ln w="25400" cap="flat" cmpd="sng" algn="ctr">
          <a:solidFill>
            <a:sysClr val="window" lastClr="FFFFFF">
              <a:hueOff val="0"/>
              <a:satOff val="0"/>
              <a:lumOff val="0"/>
              <a:alphaOff val="0"/>
            </a:sys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lvl="0" algn="ctr" defTabSz="533400">
            <a:lnSpc>
              <a:spcPct val="90000"/>
            </a:lnSpc>
            <a:spcBef>
              <a:spcPct val="0"/>
            </a:spcBef>
            <a:spcAft>
              <a:spcPct val="35000"/>
            </a:spcAft>
          </a:pPr>
          <a:r>
            <a:rPr lang="sk-SK" sz="1200" b="1" kern="1200">
              <a:solidFill>
                <a:sysClr val="window" lastClr="FFFFFF"/>
              </a:solidFill>
              <a:latin typeface="Arial Narrow" panose="020B0606020202030204" pitchFamily="34" charset="0"/>
              <a:ea typeface="+mn-ea"/>
              <a:cs typeface="Times New Roman" panose="02020603050405020304" pitchFamily="18" charset="0"/>
            </a:rPr>
            <a:t>SPOLU</a:t>
          </a:r>
        </a:p>
      </dsp:txBody>
      <dsp:txXfrm>
        <a:off x="1870899" y="2693658"/>
        <a:ext cx="2049636" cy="413019"/>
      </dsp:txXfrm>
    </dsp:sp>
    <dsp:sp modelId="{80B7F02A-B3D1-4915-A904-222178A0A807}">
      <dsp:nvSpPr>
        <dsp:cNvPr id="0" name=""/>
        <dsp:cNvSpPr/>
      </dsp:nvSpPr>
      <dsp:spPr>
        <a:xfrm>
          <a:off x="4060187" y="2693658"/>
          <a:ext cx="1315898" cy="413019"/>
        </a:xfrm>
        <a:prstGeom prst="rect">
          <a:avLst/>
        </a:prstGeom>
        <a:solidFill>
          <a:srgbClr val="FAACBF"/>
        </a:solidFill>
        <a:ln w="25400" cap="flat" cmpd="sng" algn="ctr">
          <a:solidFill>
            <a:sysClr val="window" lastClr="FFFFFF">
              <a:hueOff val="0"/>
              <a:satOff val="0"/>
              <a:lumOff val="0"/>
              <a:alphaOff val="0"/>
            </a:sys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lvl="0" algn="ctr" defTabSz="533400">
            <a:lnSpc>
              <a:spcPct val="90000"/>
            </a:lnSpc>
            <a:spcBef>
              <a:spcPct val="0"/>
            </a:spcBef>
            <a:spcAft>
              <a:spcPct val="35000"/>
            </a:spcAft>
          </a:pPr>
          <a:r>
            <a:rPr lang="sk-SK" sz="1200" b="1" kern="1200">
              <a:solidFill>
                <a:sysClr val="window" lastClr="FFFFFF"/>
              </a:solidFill>
              <a:latin typeface="Arial Narrow" panose="020B0606020202030204" pitchFamily="34" charset="0"/>
              <a:ea typeface="+mn-ea"/>
              <a:cs typeface="Times New Roman" panose="02020603050405020304" pitchFamily="18" charset="0"/>
            </a:rPr>
            <a:t>2 080 (100 %)</a:t>
          </a:r>
        </a:p>
      </dsp:txBody>
      <dsp:txXfrm>
        <a:off x="4060187" y="2693658"/>
        <a:ext cx="1315898" cy="413019"/>
      </dsp:txXfrm>
    </dsp:sp>
  </dsp:spTree>
</dsp:drawing>
</file>

<file path=xl/diagrams/layout1.xml><?xml version="1.0" encoding="utf-8"?>
<dgm:layoutDef xmlns:dgm="http://schemas.openxmlformats.org/drawingml/2006/diagram" xmlns:a="http://schemas.openxmlformats.org/drawingml/2006/main" uniqueId="urn:microsoft.com/office/officeart/2009/3/layout/HorizontalOrganizationChart">
  <dgm:title val=""/>
  <dgm:desc val=""/>
  <dgm:catLst>
    <dgm:cat type="hierarchy" pri="43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305"/>
      <dgm:constr type="w" for="des" forName="rootComposite" refType="w" fact="10"/>
      <dgm:constr type="h" for="des" forName="rootComposite" refType="w" refFor="des" refForName="rootComposite1" fact="0.305"/>
      <dgm:constr type="w" for="des" forName="rootComposite3" refType="w" fact="10"/>
      <dgm:constr type="h" for="des" forName="rootComposite3" refType="w" refFor="des" refForName="rootComposite1" fact="0.305"/>
      <dgm:constr type="primFontSz" for="des" ptType="node" op="equ"/>
      <dgm:constr type="sp" for="des" op="equ"/>
      <dgm:constr type="sp" for="des" forName="hierRoot1" refType="w" refFor="des" refForName="rootComposite1" fact="0.2"/>
      <dgm:constr type="sp" for="des" forName="hierRoot2" refType="sp" refFor="des" refForName="hierRoot1"/>
      <dgm:constr type="sp" for="des" forName="hierRoot3" refType="sp" refFor="des" refForName="hierRoot1"/>
      <dgm:constr type="sibSp" refType="w" refFor="des" refForName="rootComposite1" fact="0.125"/>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125"/>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func="var" arg="dir" op="equ" val="norm">
                  <dgm:alg type="hierRoot">
                    <dgm:param type="hierAlign" val="lT"/>
                  </dgm:alg>
                  <dgm:constrLst>
                    <dgm:constr type="alignOff" val="0.75"/>
                  </dgm:constrLst>
                </dgm:if>
                <dgm:else name="Name9">
                  <dgm:alg type="hierRoot">
                    <dgm:param type="hierAlign" val="rT"/>
                  </dgm:alg>
                  <dgm:constrLst>
                    <dgm:constr type="alignOff" val="0.75"/>
                  </dgm:constrLst>
                </dgm:else>
              </dgm:choose>
            </dgm:if>
            <dgm:if name="Name10" func="var" arg="hierBranch" op="equ" val="r">
              <dgm:choose name="Name11">
                <dgm:if name="Name12" func="var" arg="dir" op="equ" val="norm">
                  <dgm:alg type="hierRoot">
                    <dgm:param type="hierAlign" val="lB"/>
                  </dgm:alg>
                  <dgm:constrLst>
                    <dgm:constr type="alignOff" val="0.75"/>
                  </dgm:constrLst>
                </dgm:if>
                <dgm:else name="Name13">
                  <dgm:alg type="hierRoot">
                    <dgm:param type="hierAlign" val="rB"/>
                  </dgm:alg>
                  <dgm:constrLst>
                    <dgm:constr type="alignOff" val="0.75"/>
                  </dgm:constrLst>
                </dgm:else>
              </dgm:choose>
            </dgm:if>
            <dgm:if name="Name14" func="var" arg="hierBranch" op="equ" val="hang">
              <dgm:choose name="Name15">
                <dgm:if name="Name16" func="var" arg="dir" op="equ" val="norm">
                  <dgm:alg type="hierRoot">
                    <dgm:param type="hierAlign" val="lCtrCh"/>
                  </dgm:alg>
                  <dgm:constrLst>
                    <dgm:constr type="alignOff" val="0.65"/>
                  </dgm:constrLst>
                </dgm:if>
                <dgm:else name="Name17">
                  <dgm:alg type="hierRoot">
                    <dgm:param type="hierAlign" val="rCtrCh"/>
                  </dgm:alg>
                  <dgm:constrLst>
                    <dgm:constr type="alignOff" val="0.65"/>
                  </dgm:constrLst>
                </dgm:else>
              </dgm:choose>
            </dgm:if>
            <dgm:else name="Name18">
              <dgm:choose name="Name19">
                <dgm:if name="Name20" func="var" arg="dir" op="equ" val="norm">
                  <dgm:alg type="hierRoot">
                    <dgm:param type="hierAlign" val="lCtrCh"/>
                  </dgm:alg>
                  <dgm:constrLst>
                    <dgm:constr type="alignOff"/>
                    <dgm:constr type="bendDist" for="des" ptType="parTrans" refType="sp" fact="0.5"/>
                  </dgm:constrLst>
                </dgm:if>
                <dgm:else name="Name21">
                  <dgm:alg type="hierRoot">
                    <dgm:param type="hierAlign" val="rCtrCh"/>
                  </dgm:alg>
                  <dgm:constrLst>
                    <dgm:constr type="alignOff"/>
                    <dgm:constr type="bendDist" for="des" ptType="parTrans" refType="sp" fact="0.5"/>
                  </dgm:constrLst>
                </dgm:else>
              </dgm:choose>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22">
              <dgm:if name="Name23"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24"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25"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6">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7">
              <dgm:if name="Name28" func="var" arg="hierBranch" op="equ" val="l">
                <dgm:choose name="Name29">
                  <dgm:if name="Name30" func="var" arg="dir" op="equ" val="norm">
                    <dgm:alg type="hierChild">
                      <dgm:param type="chAlign" val="t"/>
                      <dgm:param type="linDir" val="fromL"/>
                    </dgm:alg>
                  </dgm:if>
                  <dgm:else name="Name31">
                    <dgm:alg type="hierChild">
                      <dgm:param type="chAlign" val="t"/>
                      <dgm:param type="linDir" val="fromR"/>
                    </dgm:alg>
                  </dgm:else>
                </dgm:choose>
              </dgm:if>
              <dgm:if name="Name32" func="var" arg="hierBranch" op="equ" val="r">
                <dgm:choose name="Name33">
                  <dgm:if name="Name34" func="var" arg="dir" op="equ" val="norm">
                    <dgm:alg type="hierChild">
                      <dgm:param type="chAlign" val="b"/>
                      <dgm:param type="linDir" val="fromL"/>
                    </dgm:alg>
                  </dgm:if>
                  <dgm:else name="Name35">
                    <dgm:alg type="hierChild">
                      <dgm:param type="chAlign" val="b"/>
                      <dgm:param type="linDir" val="fromR"/>
                    </dgm:alg>
                  </dgm:else>
                </dgm:choose>
              </dgm:if>
              <dgm:if name="Name36" func="var" arg="hierBranch" op="equ" val="hang">
                <dgm:choose name="Name37">
                  <dgm:if name="Name38" func="var" arg="dir" op="equ" val="norm">
                    <dgm:alg type="hierChild">
                      <dgm:param type="chAlign" val="l"/>
                      <dgm:param type="linDir" val="fromT"/>
                      <dgm:param type="secChAlign" val="t"/>
                      <dgm:param type="secLinDir" val="fromL"/>
                    </dgm:alg>
                  </dgm:if>
                  <dgm:else name="Name39">
                    <dgm:alg type="hierChild">
                      <dgm:param type="chAlign" val="r"/>
                      <dgm:param type="linDir" val="fromT"/>
                      <dgm:param type="secChAlign" val="t"/>
                      <dgm:param type="secLinDir" val="fromR"/>
                    </dgm:alg>
                  </dgm:else>
                </dgm:choose>
              </dgm:if>
              <dgm:else name="Name40">
                <dgm:choose name="Name41">
                  <dgm:if name="Name42" func="var" arg="dir" op="equ" val="norm">
                    <dgm:alg type="hierChild">
                      <dgm:param type="linDir" val="fromT"/>
                      <dgm:param type="chAlign" val="l"/>
                    </dgm:alg>
                  </dgm:if>
                  <dgm:else name="Name43">
                    <dgm:alg type="hierChild">
                      <dgm:param type="linDir" val="fromT"/>
                      <dgm:param type="chAlign" val="r"/>
                    </dgm:alg>
                  </dgm:else>
                </dgm:choose>
              </dgm:else>
            </dgm:choose>
            <dgm:shape xmlns:r="http://schemas.openxmlformats.org/officeDocument/2006/relationships" r:blip="">
              <dgm:adjLst/>
            </dgm:shape>
            <dgm:presOf/>
            <dgm:constrLst/>
            <dgm:ruleLst/>
            <dgm:forEach name="rep2a" axis="ch" ptType="nonAsst">
              <dgm:forEach name="Name44" axis="precedSib" ptType="parTrans" st="-1" cnt="1">
                <dgm:choose name="Name45">
                  <dgm:if name="Name46" func="var" arg="hierBranch" op="equ" val="hang">
                    <dgm:layoutNode name="Name47">
                      <dgm:choose name="Name48">
                        <dgm:if name="Name49" func="var" arg="dir" op="equ" val="norm">
                          <dgm:alg type="conn">
                            <dgm:param type="connRout" val="bend"/>
                            <dgm:param type="dim" val="1D"/>
                            <dgm:param type="endSty" val="noArr"/>
                            <dgm:param type="begPts" val="midR"/>
                            <dgm:param type="endPts" val="bCtr tCtr"/>
                          </dgm:alg>
                        </dgm:if>
                        <dgm:else name="Name50">
                          <dgm:alg type="conn">
                            <dgm:param type="connRout" val="bend"/>
                            <dgm:param type="dim" val="1D"/>
                            <dgm:param type="endSty" val="noArr"/>
                            <dgm:param type="begPts" val="midL"/>
                            <dgm:param type="endPts" val="bCtr tCtr"/>
                          </dgm:alg>
                        </dgm:else>
                      </dgm:choose>
                      <dgm:shape xmlns:r="http://schemas.openxmlformats.org/officeDocument/2006/relationships" type="conn" r:blip="" zOrderOff="-99999">
                        <dgm:adjLst/>
                      </dgm:shape>
                      <dgm:presOf axis="self"/>
                      <dgm:constrLst>
                        <dgm:constr type="begPad"/>
                        <dgm:constr type="endPad"/>
                      </dgm:constrLst>
                      <dgm:ruleLst/>
                    </dgm:layoutNode>
                  </dgm:if>
                  <dgm:if name="Name51" func="var" arg="hierBranch" op="equ" val="l">
                    <dgm:layoutNode name="Name52">
                      <dgm:choose name="Name53">
                        <dgm:if name="Name54" func="var" arg="dir" op="equ" val="norm">
                          <dgm:alg type="conn">
                            <dgm:param type="connRout" val="bend"/>
                            <dgm:param type="dim" val="1D"/>
                            <dgm:param type="endSty" val="noArr"/>
                            <dgm:param type="begPts" val="midR"/>
                            <dgm:param type="endPts" val="tCtr"/>
                          </dgm:alg>
                        </dgm:if>
                        <dgm:else name="Name55">
                          <dgm:alg type="conn">
                            <dgm:param type="connRout" val="bend"/>
                            <dgm:param type="dim" val="1D"/>
                            <dgm:param type="endSty" val="noArr"/>
                            <dgm:param type="begPts" val="midL"/>
                            <dgm:param type="endPts" val="tCtr"/>
                          </dgm:alg>
                        </dgm:else>
                      </dgm:choose>
                      <dgm:shape xmlns:r="http://schemas.openxmlformats.org/officeDocument/2006/relationships" type="conn" r:blip="" zOrderOff="-99999">
                        <dgm:adjLst/>
                      </dgm:shape>
                      <dgm:presOf axis="self"/>
                      <dgm:constrLst>
                        <dgm:constr type="begPad"/>
                        <dgm:constr type="endPad"/>
                      </dgm:constrLst>
                      <dgm:ruleLst/>
                    </dgm:layoutNode>
                  </dgm:if>
                  <dgm:if name="Name56" func="var" arg="hierBranch" op="equ" val="r">
                    <dgm:layoutNode name="Name57">
                      <dgm:choose name="Name58">
                        <dgm:if name="Name59" func="var" arg="dir" op="equ" val="norm">
                          <dgm:alg type="conn">
                            <dgm:param type="connRout" val="bend"/>
                            <dgm:param type="dim" val="1D"/>
                            <dgm:param type="endSty" val="noArr"/>
                            <dgm:param type="begPts" val="midR"/>
                            <dgm:param type="endPts" val="bCtr"/>
                          </dgm:alg>
                        </dgm:if>
                        <dgm:else name="Name60">
                          <dgm:alg type="conn">
                            <dgm:param type="connRout" val="bend"/>
                            <dgm:param type="dim" val="1D"/>
                            <dgm:param type="endSty" val="noArr"/>
                            <dgm:param type="begPts" val="midL"/>
                            <dgm:param type="endPts" val="bCtr"/>
                          </dgm:alg>
                        </dgm:else>
                      </dgm:choose>
                      <dgm:shape xmlns:r="http://schemas.openxmlformats.org/officeDocument/2006/relationships" type="conn" r:blip="" zOrderOff="-99999">
                        <dgm:adjLst/>
                      </dgm:shape>
                      <dgm:presOf axis="self"/>
                      <dgm:constrLst>
                        <dgm:constr type="begPad"/>
                        <dgm:constr type="endPad"/>
                      </dgm:constrLst>
                      <dgm:ruleLst/>
                    </dgm:layoutNode>
                  </dgm:if>
                  <dgm:else name="Name61">
                    <dgm:choose name="Name62">
                      <dgm:if name="Name63" func="var" arg="dir" op="equ" val="norm">
                        <dgm:layoutNode name="Name64">
                          <dgm:alg type="conn">
                            <dgm:param type="connRout" val="bend"/>
                            <dgm:param type="dim" val="1D"/>
                            <dgm:param type="endSty" val="noArr"/>
                            <dgm:param type="begPts" val="midR"/>
                            <dgm:param type="endPts" val="midL"/>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else name="Name65">
                        <dgm:layoutNode name="Name66">
                          <dgm:alg type="conn">
                            <dgm:param type="connRout" val="bend"/>
                            <dgm:param type="dim" val="1D"/>
                            <dgm:param type="endSty" val="noArr"/>
                            <dgm:param type="begPts" val="midL"/>
                            <dgm:param type="endPts" val="midR"/>
                            <dgm:param type="bendPt" val="end"/>
                          </dgm:alg>
                          <dgm:shape xmlns:r="http://schemas.openxmlformats.org/officeDocument/2006/relationships" type="conn" r:blip="" zOrderOff="-99999">
                            <dgm:adjLst/>
                          </dgm:shape>
                          <dgm:presOf axis="self"/>
                          <dgm:constrLst>
                            <dgm:constr type="begPad"/>
                            <dgm:constr type="endPad"/>
                          </dgm:constrLst>
                          <dgm:ruleLst/>
                        </dgm:layoutNode>
                      </dgm:else>
                    </dgm:choose>
                  </dgm:else>
                </dgm:choose>
              </dgm:forEach>
              <dgm:layoutNode name="hierRoot2">
                <dgm:varLst>
                  <dgm:hierBranch val="init"/>
                </dgm:varLst>
                <dgm:choose name="Name67">
                  <dgm:if name="Name68" func="var" arg="hierBranch" op="equ" val="l">
                    <dgm:choose name="Name69">
                      <dgm:if name="Name70" func="var" arg="dir" op="equ" val="norm">
                        <dgm:alg type="hierRoot">
                          <dgm:param type="hierAlign" val="lT"/>
                        </dgm:alg>
                        <dgm:constrLst>
                          <dgm:constr type="alignOff" val="0.75"/>
                        </dgm:constrLst>
                      </dgm:if>
                      <dgm:else name="Name71">
                        <dgm:alg type="hierRoot">
                          <dgm:param type="hierAlign" val="rT"/>
                        </dgm:alg>
                        <dgm:constrLst>
                          <dgm:constr type="alignOff" val="0.75"/>
                        </dgm:constrLst>
                      </dgm:else>
                    </dgm:choose>
                  </dgm:if>
                  <dgm:if name="Name72" func="var" arg="hierBranch" op="equ" val="r">
                    <dgm:choose name="Name73">
                      <dgm:if name="Name74" func="var" arg="dir" op="equ" val="norm">
                        <dgm:alg type="hierRoot">
                          <dgm:param type="hierAlign" val="lB"/>
                        </dgm:alg>
                        <dgm:constrLst>
                          <dgm:constr type="alignOff" val="0.75"/>
                        </dgm:constrLst>
                      </dgm:if>
                      <dgm:else name="Name75">
                        <dgm:alg type="hierRoot">
                          <dgm:param type="hierAlign" val="rB"/>
                        </dgm:alg>
                        <dgm:constrLst>
                          <dgm:constr type="alignOff" val="0.75"/>
                        </dgm:constrLst>
                      </dgm:else>
                    </dgm:choose>
                  </dgm:if>
                  <dgm:if name="Name76" func="var" arg="hierBranch" op="equ" val="hang">
                    <dgm:choose name="Name77">
                      <dgm:if name="Name78" func="var" arg="dir" op="equ" val="norm">
                        <dgm:alg type="hierRoot">
                          <dgm:param type="hierAlign" val="lCtrCh"/>
                        </dgm:alg>
                        <dgm:constrLst>
                          <dgm:constr type="alignOff" val="0.65"/>
                        </dgm:constrLst>
                      </dgm:if>
                      <dgm:else name="Name79">
                        <dgm:alg type="hierRoot">
                          <dgm:param type="hierAlign" val="rCtrCh"/>
                        </dgm:alg>
                        <dgm:constrLst>
                          <dgm:constr type="alignOff" val="0.65"/>
                        </dgm:constrLst>
                      </dgm:else>
                    </dgm:choose>
                  </dgm:if>
                  <dgm:else name="Name80">
                    <dgm:choose name="Name81">
                      <dgm:if name="Name82" func="var" arg="dir" op="equ" val="norm">
                        <dgm:alg type="hierRoot">
                          <dgm:param type="hierAlign" val="lCtrCh"/>
                        </dgm:alg>
                        <dgm:constrLst>
                          <dgm:constr type="alignOff"/>
                          <dgm:constr type="bendDist" for="des" ptType="parTrans" refType="sp" fact="0.5"/>
                        </dgm:constrLst>
                      </dgm:if>
                      <dgm:else name="Name83">
                        <dgm:alg type="hierRoot">
                          <dgm:param type="hierAlign" val="rCtrCh"/>
                        </dgm:alg>
                        <dgm:constrLst>
                          <dgm:constr type="alignOff"/>
                          <dgm:constr type="bendDist" for="des" ptType="parTrans" refType="sp" fact="0.5"/>
                        </dgm:constrLst>
                      </dgm:else>
                    </dgm:choose>
                  </dgm:else>
                </dgm:choose>
                <dgm:shape xmlns:r="http://schemas.openxmlformats.org/officeDocument/2006/relationships" r:blip="">
                  <dgm:adjLst/>
                </dgm:shape>
                <dgm:presOf/>
                <dgm:ruleLst/>
                <dgm:layoutNode name="rootComposite">
                  <dgm:alg type="composite"/>
                  <dgm:shape xmlns:r="http://schemas.openxmlformats.org/officeDocument/2006/relationships" r:blip="">
                    <dgm:adjLst/>
                  </dgm:shape>
                  <dgm:presOf axis="self" ptType="node" cnt="1"/>
                  <dgm:choose name="Name84">
                    <dgm:if name="Name85"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6"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7"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8">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9">
                    <dgm:if name="Name90" func="var" arg="hierBranch" op="equ" val="l">
                      <dgm:choose name="Name91">
                        <dgm:if name="Name92" func="var" arg="dir" op="equ" val="norm">
                          <dgm:alg type="hierChild">
                            <dgm:param type="chAlign" val="t"/>
                            <dgm:param type="linDir" val="fromL"/>
                          </dgm:alg>
                        </dgm:if>
                        <dgm:else name="Name93">
                          <dgm:alg type="hierChild">
                            <dgm:param type="chAlign" val="t"/>
                            <dgm:param type="linDir" val="fromR"/>
                          </dgm:alg>
                        </dgm:else>
                      </dgm:choose>
                    </dgm:if>
                    <dgm:if name="Name94" func="var" arg="hierBranch" op="equ" val="r">
                      <dgm:choose name="Name95">
                        <dgm:if name="Name96" func="var" arg="dir" op="equ" val="norm">
                          <dgm:alg type="hierChild">
                            <dgm:param type="chAlign" val="b"/>
                            <dgm:param type="linDir" val="fromL"/>
                          </dgm:alg>
                        </dgm:if>
                        <dgm:else name="Name97">
                          <dgm:alg type="hierChild">
                            <dgm:param type="chAlign" val="b"/>
                            <dgm:param type="linDir" val="fromR"/>
                          </dgm:alg>
                        </dgm:else>
                      </dgm:choose>
                    </dgm:if>
                    <dgm:if name="Name98" func="var" arg="hierBranch" op="equ" val="hang">
                      <dgm:choose name="Name99">
                        <dgm:if name="Name100" func="var" arg="dir" op="equ" val="norm">
                          <dgm:alg type="hierChild">
                            <dgm:param type="chAlign" val="l"/>
                            <dgm:param type="linDir" val="fromT"/>
                            <dgm:param type="secChAlign" val="t"/>
                            <dgm:param type="secLinDir" val="fromL"/>
                          </dgm:alg>
                        </dgm:if>
                        <dgm:else name="Name101">
                          <dgm:alg type="hierChild">
                            <dgm:param type="chAlign" val="r"/>
                            <dgm:param type="linDir" val="fromT"/>
                            <dgm:param type="secChAlign" val="t"/>
                            <dgm:param type="secLinDir" val="fromR"/>
                          </dgm:alg>
                        </dgm:else>
                      </dgm:choose>
                    </dgm:if>
                    <dgm:else name="Name102">
                      <dgm:choose name="Name103">
                        <dgm:if name="Name104" func="var" arg="dir" op="equ" val="norm">
                          <dgm:alg type="hierChild">
                            <dgm:param type="linDir" val="fromT"/>
                            <dgm:param type="chAlign" val="l"/>
                          </dgm:alg>
                        </dgm:if>
                        <dgm:else name="Name105">
                          <dgm:alg type="hierChild">
                            <dgm:param type="linDir" val="fromT"/>
                            <dgm:param type="chAlign" val="r"/>
                          </dgm:alg>
                        </dgm:else>
                      </dgm:choose>
                    </dgm:else>
                  </dgm:choose>
                  <dgm:shape xmlns:r="http://schemas.openxmlformats.org/officeDocument/2006/relationships" r:blip="">
                    <dgm:adjLst/>
                  </dgm:shape>
                  <dgm:presOf/>
                  <dgm:constrLst/>
                  <dgm:ruleLst/>
                  <dgm:forEach name="Name106" ref="rep2a"/>
                </dgm:layoutNode>
                <dgm:layoutNode name="hierChild5">
                  <dgm:choose name="Name107">
                    <dgm:if name="Name108" func="var" arg="dir" op="equ" val="norm">
                      <dgm:alg type="hierChild">
                        <dgm:param type="chAlign" val="l"/>
                        <dgm:param type="linDir" val="fromT"/>
                        <dgm:param type="secChAlign" val="t"/>
                        <dgm:param type="secLinDir" val="fromL"/>
                      </dgm:alg>
                    </dgm:if>
                    <dgm:else name="Name109">
                      <dgm:alg type="hierChild">
                        <dgm:param type="chAlign" val="r"/>
                        <dgm:param type="linDir" val="fromT"/>
                        <dgm:param type="secChAlign" val="t"/>
                        <dgm:param type="secLinDir" val="fromR"/>
                      </dgm:alg>
                    </dgm:else>
                  </dgm:choose>
                  <dgm:shape xmlns:r="http://schemas.openxmlformats.org/officeDocument/2006/relationships" r:blip="">
                    <dgm:adjLst/>
                  </dgm:shape>
                  <dgm:presOf/>
                  <dgm:constrLst/>
                  <dgm:ruleLst/>
                  <dgm:forEach name="Name110" ref="rep2b"/>
                </dgm:layoutNode>
              </dgm:layoutNode>
            </dgm:forEach>
          </dgm:layoutNode>
          <dgm:layoutNode name="hierChild3">
            <dgm:choose name="Name111">
              <dgm:if name="Name112" func="var" arg="dir" op="equ" val="norm">
                <dgm:alg type="hierChild">
                  <dgm:param type="chAlign" val="l"/>
                  <dgm:param type="linDir" val="fromT"/>
                  <dgm:param type="secChAlign" val="t"/>
                  <dgm:param type="secLinDir" val="fromL"/>
                </dgm:alg>
              </dgm:if>
              <dgm:else name="Name113">
                <dgm:alg type="hierChild">
                  <dgm:param type="chAlign" val="r"/>
                  <dgm:param type="linDir" val="fromT"/>
                  <dgm:param type="secChAlign" val="t"/>
                  <dgm:param type="secLinDir" val="fromR"/>
                </dgm:alg>
              </dgm:else>
            </dgm:choose>
            <dgm:shape xmlns:r="http://schemas.openxmlformats.org/officeDocument/2006/relationships" r:blip="">
              <dgm:adjLst/>
            </dgm:shape>
            <dgm:presOf/>
            <dgm:constrLst/>
            <dgm:ruleLst/>
            <dgm:forEach name="rep2b" axis="ch" ptType="asst">
              <dgm:forEach name="Name114" axis="precedSib" ptType="parTrans" st="-1" cnt="1">
                <dgm:layoutNode name="Name115">
                  <dgm:choose name="Name116">
                    <dgm:if name="Name117" func="var" arg="dir" op="equ" val="norm">
                      <dgm:alg type="conn">
                        <dgm:param type="connRout" val="bend"/>
                        <dgm:param type="dim" val="1D"/>
                        <dgm:param type="endSty" val="noArr"/>
                        <dgm:param type="begPts" val="midR"/>
                        <dgm:param type="endPts" val="bCtr tCtr"/>
                      </dgm:alg>
                    </dgm:if>
                    <dgm:else name="Name118">
                      <dgm:alg type="conn">
                        <dgm:param type="connRout" val="bend"/>
                        <dgm:param type="dim" val="1D"/>
                        <dgm:param type="endSty" val="noArr"/>
                        <dgm:param type="begPts" val="midL"/>
                        <dgm:param type="endPts" val="bCtr tCtr"/>
                      </dgm:alg>
                    </dgm:else>
                  </dgm:choose>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9">
                  <dgm:if name="Name120" func="var" arg="hierBranch" op="equ" val="l">
                    <dgm:choose name="Name121">
                      <dgm:if name="Name122" func="var" arg="dir" op="equ" val="norm">
                        <dgm:alg type="hierRoot">
                          <dgm:param type="hierAlign" val="lT"/>
                        </dgm:alg>
                        <dgm:constrLst>
                          <dgm:constr type="alignOff" val="0.75"/>
                        </dgm:constrLst>
                      </dgm:if>
                      <dgm:else name="Name123">
                        <dgm:alg type="hierRoot">
                          <dgm:param type="hierAlign" val="rT"/>
                        </dgm:alg>
                        <dgm:constrLst>
                          <dgm:constr type="alignOff" val="0.75"/>
                        </dgm:constrLst>
                      </dgm:else>
                    </dgm:choose>
                  </dgm:if>
                  <dgm:if name="Name124" func="var" arg="hierBranch" op="equ" val="r">
                    <dgm:choose name="Name125">
                      <dgm:if name="Name126" func="var" arg="dir" op="equ" val="norm">
                        <dgm:alg type="hierRoot">
                          <dgm:param type="hierAlign" val="lB"/>
                        </dgm:alg>
                        <dgm:constrLst>
                          <dgm:constr type="alignOff" val="0.75"/>
                        </dgm:constrLst>
                      </dgm:if>
                      <dgm:else name="Name127">
                        <dgm:alg type="hierRoot">
                          <dgm:param type="hierAlign" val="rB"/>
                        </dgm:alg>
                        <dgm:constrLst>
                          <dgm:constr type="alignOff" val="0.75"/>
                        </dgm:constrLst>
                      </dgm:else>
                    </dgm:choose>
                  </dgm:if>
                  <dgm:if name="Name128" func="var" arg="hierBranch" op="equ" val="hang">
                    <dgm:choose name="Name129">
                      <dgm:if name="Name130" func="var" arg="dir" op="equ" val="norm">
                        <dgm:alg type="hierRoot">
                          <dgm:param type="hierAlign" val="lCtrCh"/>
                        </dgm:alg>
                        <dgm:constrLst>
                          <dgm:constr type="alignOff" val="0.65"/>
                        </dgm:constrLst>
                      </dgm:if>
                      <dgm:else name="Name131">
                        <dgm:alg type="hierRoot">
                          <dgm:param type="hierAlign" val="rCtrCh"/>
                        </dgm:alg>
                        <dgm:constrLst>
                          <dgm:constr type="alignOff" val="0.65"/>
                        </dgm:constrLst>
                      </dgm:else>
                    </dgm:choose>
                  </dgm:if>
                  <dgm:else name="Name132">
                    <dgm:choose name="Name133">
                      <dgm:if name="Name134" func="var" arg="dir" op="equ" val="norm">
                        <dgm:alg type="hierRoot">
                          <dgm:param type="hierAlign" val="lCtrCh"/>
                        </dgm:alg>
                        <dgm:constrLst>
                          <dgm:constr type="alignOff"/>
                          <dgm:constr type="bendDist" for="des" ptType="parTrans" refType="sp" fact="0.5"/>
                        </dgm:constrLst>
                      </dgm:if>
                      <dgm:else name="Name135">
                        <dgm:alg type="hierRoot">
                          <dgm:param type="hierAlign" val="rCtrCh"/>
                        </dgm:alg>
                        <dgm:constrLst>
                          <dgm:constr type="alignOff"/>
                          <dgm:constr type="bendDist" for="des" ptType="parTrans" refType="sp" fact="0.5"/>
                        </dgm:constrLst>
                      </dgm:else>
                    </dgm:choose>
                  </dgm:else>
                </dgm:choose>
                <dgm:shape xmlns:r="http://schemas.openxmlformats.org/officeDocument/2006/relationships" r:blip="">
                  <dgm:adjLst/>
                </dgm:shape>
                <dgm:presOf/>
                <dgm:ruleLst/>
                <dgm:layoutNode name="rootComposite3">
                  <dgm:alg type="composite"/>
                  <dgm:shape xmlns:r="http://schemas.openxmlformats.org/officeDocument/2006/relationships" r:blip="">
                    <dgm:adjLst/>
                  </dgm:shape>
                  <dgm:presOf axis="self" ptType="node" cnt="1"/>
                  <dgm:choose name="Name136">
                    <dgm:if name="Name137"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38"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39"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40">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41">
                    <dgm:if name="Name142" func="var" arg="hierBranch" op="equ" val="l">
                      <dgm:choose name="Name143">
                        <dgm:if name="Name144" func="var" arg="dir" op="equ" val="norm">
                          <dgm:alg type="hierChild">
                            <dgm:param type="chAlign" val="t"/>
                            <dgm:param type="linDir" val="fromL"/>
                          </dgm:alg>
                        </dgm:if>
                        <dgm:else name="Name145">
                          <dgm:alg type="hierChild">
                            <dgm:param type="chAlign" val="t"/>
                            <dgm:param type="linDir" val="fromR"/>
                          </dgm:alg>
                        </dgm:else>
                      </dgm:choose>
                    </dgm:if>
                    <dgm:if name="Name146" func="var" arg="hierBranch" op="equ" val="r">
                      <dgm:choose name="Name147">
                        <dgm:if name="Name148" func="var" arg="dir" op="equ" val="norm">
                          <dgm:alg type="hierChild">
                            <dgm:param type="chAlign" val="b"/>
                            <dgm:param type="linDir" val="fromL"/>
                          </dgm:alg>
                        </dgm:if>
                        <dgm:else name="Name149">
                          <dgm:alg type="hierChild">
                            <dgm:param type="chAlign" val="b"/>
                            <dgm:param type="linDir" val="fromR"/>
                          </dgm:alg>
                        </dgm:else>
                      </dgm:choose>
                    </dgm:if>
                    <dgm:if name="Name150" func="var" arg="hierBranch" op="equ" val="hang">
                      <dgm:choose name="Name151">
                        <dgm:if name="Name152" func="var" arg="dir" op="equ" val="norm">
                          <dgm:alg type="hierChild">
                            <dgm:param type="chAlign" val="l"/>
                            <dgm:param type="linDir" val="fromT"/>
                            <dgm:param type="secChAlign" val="t"/>
                            <dgm:param type="secLinDir" val="fromL"/>
                          </dgm:alg>
                        </dgm:if>
                        <dgm:else name="Name153">
                          <dgm:alg type="hierChild">
                            <dgm:param type="chAlign" val="r"/>
                            <dgm:param type="linDir" val="fromT"/>
                            <dgm:param type="secChAlign" val="t"/>
                            <dgm:param type="secLinDir" val="fromR"/>
                          </dgm:alg>
                        </dgm:else>
                      </dgm:choose>
                    </dgm:if>
                    <dgm:else name="Name154">
                      <dgm:choose name="Name155">
                        <dgm:if name="Name156" func="var" arg="dir" op="equ" val="norm">
                          <dgm:alg type="hierChild">
                            <dgm:param type="linDir" val="fromT"/>
                            <dgm:param type="chAlign" val="l"/>
                          </dgm:alg>
                        </dgm:if>
                        <dgm:else name="Name157">
                          <dgm:alg type="hierChild">
                            <dgm:param type="linDir" val="fromT"/>
                            <dgm:param type="chAlign" val="r"/>
                          </dgm:alg>
                        </dgm:else>
                      </dgm:choose>
                    </dgm:else>
                  </dgm:choose>
                  <dgm:shape xmlns:r="http://schemas.openxmlformats.org/officeDocument/2006/relationships" r:blip="">
                    <dgm:adjLst/>
                  </dgm:shape>
                  <dgm:presOf/>
                  <dgm:constrLst/>
                  <dgm:ruleLst/>
                  <dgm:forEach name="Name158" ref="rep2a"/>
                </dgm:layoutNode>
                <dgm:layoutNode name="hierChild7">
                  <dgm:choose name="Name159">
                    <dgm:if name="Name160" func="var" arg="dir" op="equ" val="norm">
                      <dgm:alg type="hierChild">
                        <dgm:param type="chAlign" val="l"/>
                        <dgm:param type="linDir" val="fromT"/>
                        <dgm:param type="secChAlign" val="t"/>
                        <dgm:param type="secLinDir" val="fromL"/>
                      </dgm:alg>
                    </dgm:if>
                    <dgm:else name="Name161">
                      <dgm:alg type="hierChild">
                        <dgm:param type="chAlign" val="r"/>
                        <dgm:param type="linDir" val="fromT"/>
                        <dgm:param type="secChAlign" val="t"/>
                        <dgm:param type="secLinDir" val="fromR"/>
                      </dgm:alg>
                    </dgm:else>
                  </dgm:choose>
                  <dgm:shape xmlns:r="http://schemas.openxmlformats.org/officeDocument/2006/relationships" r:blip="">
                    <dgm:adjLst/>
                  </dgm:shape>
                  <dgm:presOf/>
                  <dgm:constrLst/>
                  <dgm:ruleLst/>
                  <dgm:forEach name="Name162"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Layout" Target="../diagrams/layout1.xml"/><Relationship Id="rId2" Type="http://schemas.openxmlformats.org/officeDocument/2006/relationships/diagramData" Target="../diagrams/data1.xml"/><Relationship Id="rId1" Type="http://schemas.openxmlformats.org/officeDocument/2006/relationships/chart" Target="../charts/chart1.xml"/><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1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46.xml"/><Relationship Id="rId1" Type="http://schemas.openxmlformats.org/officeDocument/2006/relationships/chart" Target="../charts/chart45.xml"/><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1.xml"/><Relationship Id="rId13" Type="http://schemas.openxmlformats.org/officeDocument/2006/relationships/chart" Target="../charts/chart16.xml"/><Relationship Id="rId3" Type="http://schemas.openxmlformats.org/officeDocument/2006/relationships/chart" Target="../charts/chart6.xml"/><Relationship Id="rId7" Type="http://schemas.openxmlformats.org/officeDocument/2006/relationships/chart" Target="../charts/chart10.xml"/><Relationship Id="rId12" Type="http://schemas.openxmlformats.org/officeDocument/2006/relationships/chart" Target="../charts/chart15.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chart" Target="../charts/chart9.xml"/><Relationship Id="rId11" Type="http://schemas.openxmlformats.org/officeDocument/2006/relationships/chart" Target="../charts/chart14.xml"/><Relationship Id="rId5" Type="http://schemas.openxmlformats.org/officeDocument/2006/relationships/chart" Target="../charts/chart8.xml"/><Relationship Id="rId10" Type="http://schemas.openxmlformats.org/officeDocument/2006/relationships/chart" Target="../charts/chart13.xml"/><Relationship Id="rId4" Type="http://schemas.openxmlformats.org/officeDocument/2006/relationships/chart" Target="../charts/chart7.xml"/><Relationship Id="rId9"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6.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4" Type="http://schemas.openxmlformats.org/officeDocument/2006/relationships/chart" Target="../charts/chart22.xml"/></Relationships>
</file>

<file path=xl/drawings/_rels/drawing7.xml.rels><?xml version="1.0" encoding="UTF-8" standalone="yes"?>
<Relationships xmlns="http://schemas.openxmlformats.org/package/2006/relationships"><Relationship Id="rId8" Type="http://schemas.openxmlformats.org/officeDocument/2006/relationships/chart" Target="../charts/chart30.xml"/><Relationship Id="rId13" Type="http://schemas.openxmlformats.org/officeDocument/2006/relationships/chart" Target="../charts/chart35.xml"/><Relationship Id="rId3" Type="http://schemas.openxmlformats.org/officeDocument/2006/relationships/chart" Target="../charts/chart25.xml"/><Relationship Id="rId7" Type="http://schemas.openxmlformats.org/officeDocument/2006/relationships/chart" Target="../charts/chart29.xml"/><Relationship Id="rId12" Type="http://schemas.openxmlformats.org/officeDocument/2006/relationships/chart" Target="../charts/chart34.xml"/><Relationship Id="rId2" Type="http://schemas.openxmlformats.org/officeDocument/2006/relationships/chart" Target="../charts/chart24.xml"/><Relationship Id="rId1" Type="http://schemas.openxmlformats.org/officeDocument/2006/relationships/chart" Target="../charts/chart23.xml"/><Relationship Id="rId6" Type="http://schemas.openxmlformats.org/officeDocument/2006/relationships/chart" Target="../charts/chart28.xml"/><Relationship Id="rId11" Type="http://schemas.openxmlformats.org/officeDocument/2006/relationships/chart" Target="../charts/chart33.xml"/><Relationship Id="rId5" Type="http://schemas.openxmlformats.org/officeDocument/2006/relationships/chart" Target="../charts/chart27.xml"/><Relationship Id="rId10" Type="http://schemas.openxmlformats.org/officeDocument/2006/relationships/chart" Target="../charts/chart32.xml"/><Relationship Id="rId4" Type="http://schemas.openxmlformats.org/officeDocument/2006/relationships/chart" Target="../charts/chart26.xml"/><Relationship Id="rId9" Type="http://schemas.openxmlformats.org/officeDocument/2006/relationships/chart" Target="../charts/chart31.xml"/><Relationship Id="rId14" Type="http://schemas.openxmlformats.org/officeDocument/2006/relationships/chart" Target="../charts/chart36.xml"/></Relationships>
</file>

<file path=xl/drawings/_rels/drawing8.xml.rels><?xml version="1.0" encoding="UTF-8" standalone="yes"?>
<Relationships xmlns="http://schemas.openxmlformats.org/package/2006/relationships"><Relationship Id="rId2" Type="http://schemas.openxmlformats.org/officeDocument/2006/relationships/chart" Target="../charts/chart38.xml"/><Relationship Id="rId1" Type="http://schemas.openxmlformats.org/officeDocument/2006/relationships/chart" Target="../charts/chart37.xml"/></Relationships>
</file>

<file path=xl/drawings/_rels/drawing9.xml.rels><?xml version="1.0" encoding="UTF-8" standalone="yes"?>
<Relationships xmlns="http://schemas.openxmlformats.org/package/2006/relationships"><Relationship Id="rId3" Type="http://schemas.openxmlformats.org/officeDocument/2006/relationships/chart" Target="../charts/chart41.xml"/><Relationship Id="rId2" Type="http://schemas.openxmlformats.org/officeDocument/2006/relationships/chart" Target="../charts/chart40.xml"/><Relationship Id="rId1" Type="http://schemas.openxmlformats.org/officeDocument/2006/relationships/chart" Target="../charts/chart39.xml"/><Relationship Id="rId4" Type="http://schemas.openxmlformats.org/officeDocument/2006/relationships/chart" Target="../charts/chart42.xml"/></Relationships>
</file>

<file path=xl/drawings/drawing1.xml><?xml version="1.0" encoding="utf-8"?>
<xdr:wsDr xmlns:xdr="http://schemas.openxmlformats.org/drawingml/2006/spreadsheetDrawing" xmlns:a="http://schemas.openxmlformats.org/drawingml/2006/main">
  <xdr:twoCellAnchor>
    <xdr:from>
      <xdr:col>1</xdr:col>
      <xdr:colOff>9524</xdr:colOff>
      <xdr:row>101</xdr:row>
      <xdr:rowOff>23813</xdr:rowOff>
    </xdr:from>
    <xdr:to>
      <xdr:col>4</xdr:col>
      <xdr:colOff>1952624</xdr:colOff>
      <xdr:row>121</xdr:row>
      <xdr:rowOff>180975</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51</xdr:row>
      <xdr:rowOff>0</xdr:rowOff>
    </xdr:from>
    <xdr:to>
      <xdr:col>3</xdr:col>
      <xdr:colOff>1557814</xdr:colOff>
      <xdr:row>66</xdr:row>
      <xdr:rowOff>155575</xdr:rowOff>
    </xdr:to>
    <xdr:graphicFrame macro="">
      <xdr:nvGraphicFramePr>
        <xdr:cNvPr id="4" name="Diagram 3"/>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38100</xdr:colOff>
      <xdr:row>2</xdr:row>
      <xdr:rowOff>0</xdr:rowOff>
    </xdr:from>
    <xdr:to>
      <xdr:col>10</xdr:col>
      <xdr:colOff>476249</xdr:colOff>
      <xdr:row>18</xdr:row>
      <xdr:rowOff>11906</xdr:rowOff>
    </xdr:to>
    <xdr:graphicFrame macro="">
      <xdr:nvGraphicFramePr>
        <xdr:cNvPr id="2"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2</xdr:row>
      <xdr:rowOff>38100</xdr:rowOff>
    </xdr:from>
    <xdr:to>
      <xdr:col>11</xdr:col>
      <xdr:colOff>10583</xdr:colOff>
      <xdr:row>17</xdr:row>
      <xdr:rowOff>0</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2269671</xdr:colOff>
      <xdr:row>266</xdr:row>
      <xdr:rowOff>106136</xdr:rowOff>
    </xdr:from>
    <xdr:to>
      <xdr:col>3</xdr:col>
      <xdr:colOff>1129393</xdr:colOff>
      <xdr:row>279</xdr:row>
      <xdr:rowOff>125186</xdr:rowOff>
    </xdr:to>
    <xdr:graphicFrame macro="">
      <xdr:nvGraphicFramePr>
        <xdr:cNvPr id="2" name="Graf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xdr:colOff>
      <xdr:row>321</xdr:row>
      <xdr:rowOff>28576</xdr:rowOff>
    </xdr:from>
    <xdr:to>
      <xdr:col>4</xdr:col>
      <xdr:colOff>19050</xdr:colOff>
      <xdr:row>335</xdr:row>
      <xdr:rowOff>161926</xdr:rowOff>
    </xdr:to>
    <xdr:graphicFrame macro="">
      <xdr:nvGraphicFramePr>
        <xdr:cNvPr id="3" name="Graf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35719</xdr:colOff>
      <xdr:row>364</xdr:row>
      <xdr:rowOff>35718</xdr:rowOff>
    </xdr:from>
    <xdr:to>
      <xdr:col>3</xdr:col>
      <xdr:colOff>369093</xdr:colOff>
      <xdr:row>379</xdr:row>
      <xdr:rowOff>144496</xdr:rowOff>
    </xdr:to>
    <xdr:pic>
      <xdr:nvPicPr>
        <xdr:cNvPr id="4" name="Obrázok 3"/>
        <xdr:cNvPicPr>
          <a:picLocks noChangeAspect="1"/>
        </xdr:cNvPicPr>
      </xdr:nvPicPr>
      <xdr:blipFill>
        <a:blip xmlns:r="http://schemas.openxmlformats.org/officeDocument/2006/relationships" r:embed="rId3"/>
        <a:stretch>
          <a:fillRect/>
        </a:stretch>
      </xdr:blipFill>
      <xdr:spPr>
        <a:xfrm>
          <a:off x="607219" y="83939062"/>
          <a:ext cx="6179343" cy="3323465"/>
        </a:xfrm>
        <a:prstGeom prst="rect">
          <a:avLst/>
        </a:prstGeom>
      </xdr:spPr>
    </xdr:pic>
    <xdr:clientData/>
  </xdr:twoCellAnchor>
  <xdr:twoCellAnchor editAs="oneCell">
    <xdr:from>
      <xdr:col>1</xdr:col>
      <xdr:colOff>23813</xdr:colOff>
      <xdr:row>340</xdr:row>
      <xdr:rowOff>130969</xdr:rowOff>
    </xdr:from>
    <xdr:to>
      <xdr:col>3</xdr:col>
      <xdr:colOff>262786</xdr:colOff>
      <xdr:row>355</xdr:row>
      <xdr:rowOff>130969</xdr:rowOff>
    </xdr:to>
    <xdr:pic>
      <xdr:nvPicPr>
        <xdr:cNvPr id="5" name="Obrázok 4"/>
        <xdr:cNvPicPr>
          <a:picLocks noChangeAspect="1"/>
        </xdr:cNvPicPr>
      </xdr:nvPicPr>
      <xdr:blipFill>
        <a:blip xmlns:r="http://schemas.openxmlformats.org/officeDocument/2006/relationships" r:embed="rId4"/>
        <a:stretch>
          <a:fillRect/>
        </a:stretch>
      </xdr:blipFill>
      <xdr:spPr>
        <a:xfrm>
          <a:off x="595313" y="78890813"/>
          <a:ext cx="6084942" cy="32146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20</xdr:row>
      <xdr:rowOff>76199</xdr:rowOff>
    </xdr:from>
    <xdr:to>
      <xdr:col>5</xdr:col>
      <xdr:colOff>245745</xdr:colOff>
      <xdr:row>32</xdr:row>
      <xdr:rowOff>201705</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50986</xdr:colOff>
      <xdr:row>36</xdr:row>
      <xdr:rowOff>31934</xdr:rowOff>
    </xdr:from>
    <xdr:to>
      <xdr:col>4</xdr:col>
      <xdr:colOff>851647</xdr:colOff>
      <xdr:row>54</xdr:row>
      <xdr:rowOff>143097</xdr:rowOff>
    </xdr:to>
    <xdr:graphicFrame macro="">
      <xdr:nvGraphicFramePr>
        <xdr:cNvPr id="6" name="Graf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38</xdr:row>
      <xdr:rowOff>28574</xdr:rowOff>
    </xdr:from>
    <xdr:to>
      <xdr:col>5</xdr:col>
      <xdr:colOff>0</xdr:colOff>
      <xdr:row>50</xdr:row>
      <xdr:rowOff>214311</xdr:rowOff>
    </xdr:to>
    <xdr:graphicFrame macro="">
      <xdr:nvGraphicFramePr>
        <xdr:cNvPr id="4" name="Graf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35720</xdr:colOff>
      <xdr:row>55</xdr:row>
      <xdr:rowOff>-1</xdr:rowOff>
    </xdr:from>
    <xdr:to>
      <xdr:col>3</xdr:col>
      <xdr:colOff>881063</xdr:colOff>
      <xdr:row>69</xdr:row>
      <xdr:rowOff>211930</xdr:rowOff>
    </xdr:to>
    <xdr:graphicFrame macro="">
      <xdr:nvGraphicFramePr>
        <xdr:cNvPr id="5" name="Graf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fPrintsWithSheet="0"/>
  </xdr:twoCellAnchor>
  <xdr:twoCellAnchor>
    <xdr:from>
      <xdr:col>1</xdr:col>
      <xdr:colOff>19051</xdr:colOff>
      <xdr:row>74</xdr:row>
      <xdr:rowOff>57150</xdr:rowOff>
    </xdr:from>
    <xdr:to>
      <xdr:col>3</xdr:col>
      <xdr:colOff>1035844</xdr:colOff>
      <xdr:row>88</xdr:row>
      <xdr:rowOff>133350</xdr:rowOff>
    </xdr:to>
    <xdr:graphicFrame macro="">
      <xdr:nvGraphicFramePr>
        <xdr:cNvPr id="6" name="Graf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28575</xdr:colOff>
      <xdr:row>93</xdr:row>
      <xdr:rowOff>19050</xdr:rowOff>
    </xdr:from>
    <xdr:to>
      <xdr:col>4</xdr:col>
      <xdr:colOff>333375</xdr:colOff>
      <xdr:row>107</xdr:row>
      <xdr:rowOff>171450</xdr:rowOff>
    </xdr:to>
    <xdr:graphicFrame macro="">
      <xdr:nvGraphicFramePr>
        <xdr:cNvPr id="7" name="Graf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57148</xdr:colOff>
      <xdr:row>128</xdr:row>
      <xdr:rowOff>33336</xdr:rowOff>
    </xdr:from>
    <xdr:to>
      <xdr:col>2</xdr:col>
      <xdr:colOff>2488406</xdr:colOff>
      <xdr:row>138</xdr:row>
      <xdr:rowOff>4761</xdr:rowOff>
    </xdr:to>
    <xdr:graphicFrame macro="">
      <xdr:nvGraphicFramePr>
        <xdr:cNvPr id="9" name="Graf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1</xdr:col>
      <xdr:colOff>11904</xdr:colOff>
      <xdr:row>172</xdr:row>
      <xdr:rowOff>23812</xdr:rowOff>
    </xdr:from>
    <xdr:to>
      <xdr:col>2</xdr:col>
      <xdr:colOff>2178843</xdr:colOff>
      <xdr:row>186</xdr:row>
      <xdr:rowOff>190500</xdr:rowOff>
    </xdr:to>
    <xdr:graphicFrame macro="">
      <xdr:nvGraphicFramePr>
        <xdr:cNvPr id="10" name="Graf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7142</xdr:colOff>
      <xdr:row>189</xdr:row>
      <xdr:rowOff>188119</xdr:rowOff>
    </xdr:from>
    <xdr:to>
      <xdr:col>2</xdr:col>
      <xdr:colOff>2607468</xdr:colOff>
      <xdr:row>205</xdr:row>
      <xdr:rowOff>178594</xdr:rowOff>
    </xdr:to>
    <xdr:graphicFrame macro="">
      <xdr:nvGraphicFramePr>
        <xdr:cNvPr id="11" name="Graf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8505</xdr:colOff>
      <xdr:row>111</xdr:row>
      <xdr:rowOff>11907</xdr:rowOff>
    </xdr:from>
    <xdr:to>
      <xdr:col>2</xdr:col>
      <xdr:colOff>1857373</xdr:colOff>
      <xdr:row>123</xdr:row>
      <xdr:rowOff>166688</xdr:rowOff>
    </xdr:to>
    <xdr:graphicFrame macro="">
      <xdr:nvGraphicFramePr>
        <xdr:cNvPr id="17" name="Graf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41670</xdr:colOff>
      <xdr:row>144</xdr:row>
      <xdr:rowOff>21430</xdr:rowOff>
    </xdr:from>
    <xdr:to>
      <xdr:col>4</xdr:col>
      <xdr:colOff>47625</xdr:colOff>
      <xdr:row>158</xdr:row>
      <xdr:rowOff>178593</xdr:rowOff>
    </xdr:to>
    <xdr:graphicFrame macro="">
      <xdr:nvGraphicFramePr>
        <xdr:cNvPr id="2" name="Graf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3176</xdr:colOff>
      <xdr:row>215</xdr:row>
      <xdr:rowOff>-1</xdr:rowOff>
    </xdr:from>
    <xdr:to>
      <xdr:col>4</xdr:col>
      <xdr:colOff>25400</xdr:colOff>
      <xdr:row>232</xdr:row>
      <xdr:rowOff>178593</xdr:rowOff>
    </xdr:to>
    <xdr:graphicFrame macro="">
      <xdr:nvGraphicFramePr>
        <xdr:cNvPr id="13" name="Graf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11905</xdr:colOff>
      <xdr:row>244</xdr:row>
      <xdr:rowOff>45243</xdr:rowOff>
    </xdr:from>
    <xdr:to>
      <xdr:col>2</xdr:col>
      <xdr:colOff>1976437</xdr:colOff>
      <xdr:row>259</xdr:row>
      <xdr:rowOff>83342</xdr:rowOff>
    </xdr:to>
    <xdr:graphicFrame macro="">
      <xdr:nvGraphicFramePr>
        <xdr:cNvPr id="8" name="Graf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35719</xdr:colOff>
      <xdr:row>272</xdr:row>
      <xdr:rowOff>83342</xdr:rowOff>
    </xdr:from>
    <xdr:to>
      <xdr:col>2</xdr:col>
      <xdr:colOff>2616994</xdr:colOff>
      <xdr:row>292</xdr:row>
      <xdr:rowOff>128586</xdr:rowOff>
    </xdr:to>
    <xdr:graphicFrame macro="">
      <xdr:nvGraphicFramePr>
        <xdr:cNvPr id="15" name="Graf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35719</xdr:colOff>
      <xdr:row>296</xdr:row>
      <xdr:rowOff>47627</xdr:rowOff>
    </xdr:from>
    <xdr:to>
      <xdr:col>2</xdr:col>
      <xdr:colOff>2616994</xdr:colOff>
      <xdr:row>312</xdr:row>
      <xdr:rowOff>1</xdr:rowOff>
    </xdr:to>
    <xdr:graphicFrame macro="">
      <xdr:nvGraphicFramePr>
        <xdr:cNvPr id="16" name="Graf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2</xdr:row>
      <xdr:rowOff>9524</xdr:rowOff>
    </xdr:from>
    <xdr:to>
      <xdr:col>13</xdr:col>
      <xdr:colOff>95250</xdr:colOff>
      <xdr:row>14</xdr:row>
      <xdr:rowOff>171449</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47625</xdr:colOff>
      <xdr:row>40</xdr:row>
      <xdr:rowOff>28575</xdr:rowOff>
    </xdr:from>
    <xdr:to>
      <xdr:col>6</xdr:col>
      <xdr:colOff>142875</xdr:colOff>
      <xdr:row>57</xdr:row>
      <xdr:rowOff>178594</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19050</xdr:colOff>
      <xdr:row>63</xdr:row>
      <xdr:rowOff>57150</xdr:rowOff>
    </xdr:from>
    <xdr:to>
      <xdr:col>4</xdr:col>
      <xdr:colOff>0</xdr:colOff>
      <xdr:row>75</xdr:row>
      <xdr:rowOff>190500</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131</xdr:row>
      <xdr:rowOff>38099</xdr:rowOff>
    </xdr:from>
    <xdr:to>
      <xdr:col>3</xdr:col>
      <xdr:colOff>28575</xdr:colOff>
      <xdr:row>144</xdr:row>
      <xdr:rowOff>142874</xdr:rowOff>
    </xdr:to>
    <xdr:graphicFrame macro="">
      <xdr:nvGraphicFramePr>
        <xdr:cNvPr id="4" name="Graf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xdr:colOff>
      <xdr:row>148</xdr:row>
      <xdr:rowOff>38100</xdr:rowOff>
    </xdr:from>
    <xdr:to>
      <xdr:col>2</xdr:col>
      <xdr:colOff>1076325</xdr:colOff>
      <xdr:row>160</xdr:row>
      <xdr:rowOff>95250</xdr:rowOff>
    </xdr:to>
    <xdr:graphicFrame macro="">
      <xdr:nvGraphicFramePr>
        <xdr:cNvPr id="5" name="Graf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19051</xdr:colOff>
      <xdr:row>107</xdr:row>
      <xdr:rowOff>47624</xdr:rowOff>
    </xdr:from>
    <xdr:to>
      <xdr:col>4</xdr:col>
      <xdr:colOff>9525</xdr:colOff>
      <xdr:row>119</xdr:row>
      <xdr:rowOff>214311</xdr:rowOff>
    </xdr:to>
    <xdr:graphicFrame macro="">
      <xdr:nvGraphicFramePr>
        <xdr:cNvPr id="9" name="Graf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21433</xdr:colOff>
      <xdr:row>2</xdr:row>
      <xdr:rowOff>47625</xdr:rowOff>
    </xdr:from>
    <xdr:to>
      <xdr:col>2</xdr:col>
      <xdr:colOff>523875</xdr:colOff>
      <xdr:row>14</xdr:row>
      <xdr:rowOff>107157</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19051</xdr:colOff>
      <xdr:row>40</xdr:row>
      <xdr:rowOff>0</xdr:rowOff>
    </xdr:from>
    <xdr:to>
      <xdr:col>2</xdr:col>
      <xdr:colOff>638175</xdr:colOff>
      <xdr:row>57</xdr:row>
      <xdr:rowOff>166687</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11907</xdr:colOff>
      <xdr:row>61</xdr:row>
      <xdr:rowOff>59531</xdr:rowOff>
    </xdr:from>
    <xdr:to>
      <xdr:col>2</xdr:col>
      <xdr:colOff>11906</xdr:colOff>
      <xdr:row>76</xdr:row>
      <xdr:rowOff>23813</xdr:rowOff>
    </xdr:to>
    <xdr:graphicFrame macro="">
      <xdr:nvGraphicFramePr>
        <xdr:cNvPr id="4" name="Graf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28575</xdr:colOff>
      <xdr:row>80</xdr:row>
      <xdr:rowOff>0</xdr:rowOff>
    </xdr:from>
    <xdr:to>
      <xdr:col>2</xdr:col>
      <xdr:colOff>171450</xdr:colOff>
      <xdr:row>94</xdr:row>
      <xdr:rowOff>142875</xdr:rowOff>
    </xdr:to>
    <xdr:graphicFrame macro="">
      <xdr:nvGraphicFramePr>
        <xdr:cNvPr id="5" name="Graf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19050</xdr:colOff>
      <xdr:row>114</xdr:row>
      <xdr:rowOff>14288</xdr:rowOff>
    </xdr:from>
    <xdr:to>
      <xdr:col>2</xdr:col>
      <xdr:colOff>202406</xdr:colOff>
      <xdr:row>127</xdr:row>
      <xdr:rowOff>0</xdr:rowOff>
    </xdr:to>
    <xdr:graphicFrame macro="">
      <xdr:nvGraphicFramePr>
        <xdr:cNvPr id="6" name="Graf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28574</xdr:colOff>
      <xdr:row>130</xdr:row>
      <xdr:rowOff>9525</xdr:rowOff>
    </xdr:from>
    <xdr:to>
      <xdr:col>2</xdr:col>
      <xdr:colOff>345281</xdr:colOff>
      <xdr:row>143</xdr:row>
      <xdr:rowOff>11906</xdr:rowOff>
    </xdr:to>
    <xdr:graphicFrame macro="">
      <xdr:nvGraphicFramePr>
        <xdr:cNvPr id="7" name="Graf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18253</xdr:colOff>
      <xdr:row>161</xdr:row>
      <xdr:rowOff>795</xdr:rowOff>
    </xdr:from>
    <xdr:to>
      <xdr:col>2</xdr:col>
      <xdr:colOff>761999</xdr:colOff>
      <xdr:row>176</xdr:row>
      <xdr:rowOff>211932</xdr:rowOff>
    </xdr:to>
    <xdr:graphicFrame macro="">
      <xdr:nvGraphicFramePr>
        <xdr:cNvPr id="9" name="Graf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14286</xdr:colOff>
      <xdr:row>181</xdr:row>
      <xdr:rowOff>0</xdr:rowOff>
    </xdr:from>
    <xdr:to>
      <xdr:col>2</xdr:col>
      <xdr:colOff>95250</xdr:colOff>
      <xdr:row>196</xdr:row>
      <xdr:rowOff>171450</xdr:rowOff>
    </xdr:to>
    <xdr:graphicFrame macro="">
      <xdr:nvGraphicFramePr>
        <xdr:cNvPr id="10" name="Graf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19050</xdr:colOff>
      <xdr:row>201</xdr:row>
      <xdr:rowOff>19049</xdr:rowOff>
    </xdr:from>
    <xdr:to>
      <xdr:col>2</xdr:col>
      <xdr:colOff>771525</xdr:colOff>
      <xdr:row>218</xdr:row>
      <xdr:rowOff>9525</xdr:rowOff>
    </xdr:to>
    <xdr:graphicFrame macro="">
      <xdr:nvGraphicFramePr>
        <xdr:cNvPr id="11" name="Graf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9525</xdr:colOff>
      <xdr:row>241</xdr:row>
      <xdr:rowOff>9526</xdr:rowOff>
    </xdr:from>
    <xdr:to>
      <xdr:col>3</xdr:col>
      <xdr:colOff>1238249</xdr:colOff>
      <xdr:row>260</xdr:row>
      <xdr:rowOff>152401</xdr:rowOff>
    </xdr:to>
    <xdr:graphicFrame macro="">
      <xdr:nvGraphicFramePr>
        <xdr:cNvPr id="14" name="Graf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9525</xdr:colOff>
      <xdr:row>221</xdr:row>
      <xdr:rowOff>209551</xdr:rowOff>
    </xdr:from>
    <xdr:to>
      <xdr:col>2</xdr:col>
      <xdr:colOff>1238250</xdr:colOff>
      <xdr:row>237</xdr:row>
      <xdr:rowOff>190501</xdr:rowOff>
    </xdr:to>
    <xdr:graphicFrame macro="">
      <xdr:nvGraphicFramePr>
        <xdr:cNvPr id="15" name="Graf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559594</xdr:colOff>
      <xdr:row>20</xdr:row>
      <xdr:rowOff>9524</xdr:rowOff>
    </xdr:from>
    <xdr:to>
      <xdr:col>2</xdr:col>
      <xdr:colOff>619124</xdr:colOff>
      <xdr:row>34</xdr:row>
      <xdr:rowOff>178592</xdr:rowOff>
    </xdr:to>
    <xdr:graphicFrame macro="">
      <xdr:nvGraphicFramePr>
        <xdr:cNvPr id="12" name="Graf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71437</xdr:colOff>
      <xdr:row>98</xdr:row>
      <xdr:rowOff>33338</xdr:rowOff>
    </xdr:from>
    <xdr:to>
      <xdr:col>2</xdr:col>
      <xdr:colOff>-1</xdr:colOff>
      <xdr:row>110</xdr:row>
      <xdr:rowOff>204788</xdr:rowOff>
    </xdr:to>
    <xdr:graphicFrame macro="">
      <xdr:nvGraphicFramePr>
        <xdr:cNvPr id="18" name="Graf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148</xdr:row>
      <xdr:rowOff>119063</xdr:rowOff>
    </xdr:from>
    <xdr:to>
      <xdr:col>2</xdr:col>
      <xdr:colOff>339196</xdr:colOff>
      <xdr:row>156</xdr:row>
      <xdr:rowOff>135731</xdr:rowOff>
    </xdr:to>
    <xdr:graphicFrame macro="">
      <xdr:nvGraphicFramePr>
        <xdr:cNvPr id="19" name="Graf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10583</xdr:colOff>
      <xdr:row>2</xdr:row>
      <xdr:rowOff>31750</xdr:rowOff>
    </xdr:from>
    <xdr:to>
      <xdr:col>10</xdr:col>
      <xdr:colOff>582084</xdr:colOff>
      <xdr:row>17</xdr:row>
      <xdr:rowOff>148167</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1365252</xdr:colOff>
      <xdr:row>36</xdr:row>
      <xdr:rowOff>0</xdr:rowOff>
    </xdr:from>
    <xdr:to>
      <xdr:col>10</xdr:col>
      <xdr:colOff>254001</xdr:colOff>
      <xdr:row>51</xdr:row>
      <xdr:rowOff>190499</xdr:rowOff>
    </xdr:to>
    <xdr:graphicFrame macro="">
      <xdr:nvGraphicFramePr>
        <xdr:cNvPr id="10" name="Graf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28574</xdr:colOff>
      <xdr:row>2</xdr:row>
      <xdr:rowOff>9523</xdr:rowOff>
    </xdr:from>
    <xdr:to>
      <xdr:col>12</xdr:col>
      <xdr:colOff>0</xdr:colOff>
      <xdr:row>21</xdr:row>
      <xdr:rowOff>166687</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15873</xdr:colOff>
      <xdr:row>35</xdr:row>
      <xdr:rowOff>63500</xdr:rowOff>
    </xdr:from>
    <xdr:to>
      <xdr:col>14</xdr:col>
      <xdr:colOff>297656</xdr:colOff>
      <xdr:row>53</xdr:row>
      <xdr:rowOff>82550</xdr:rowOff>
    </xdr:to>
    <xdr:graphicFrame macro="">
      <xdr:nvGraphicFramePr>
        <xdr:cNvPr id="3" name="Graf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23811</xdr:colOff>
      <xdr:row>57</xdr:row>
      <xdr:rowOff>35718</xdr:rowOff>
    </xdr:from>
    <xdr:to>
      <xdr:col>12</xdr:col>
      <xdr:colOff>369093</xdr:colOff>
      <xdr:row>75</xdr:row>
      <xdr:rowOff>11906</xdr:rowOff>
    </xdr:to>
    <xdr:graphicFrame macro="">
      <xdr:nvGraphicFramePr>
        <xdr:cNvPr id="4" name="Graf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13608</xdr:colOff>
      <xdr:row>91</xdr:row>
      <xdr:rowOff>27213</xdr:rowOff>
    </xdr:from>
    <xdr:to>
      <xdr:col>14</xdr:col>
      <xdr:colOff>149679</xdr:colOff>
      <xdr:row>108</xdr:row>
      <xdr:rowOff>31750</xdr:rowOff>
    </xdr:to>
    <xdr:graphicFrame macro="">
      <xdr:nvGraphicFramePr>
        <xdr:cNvPr id="5" name="Graf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vojtechova/Moje_dokumenty/ine%20materialy/SoSSS17/spr&#225;va%202017%20-%20rozpracovan&#233;/kapitola%203/esspr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ýdavky"/>
      <sheetName val="príjmy"/>
      <sheetName val="výdavky na dôchodky"/>
      <sheetName val="poberatelia dôchodkov"/>
      <sheetName val="dane a odvody z dávok"/>
      <sheetName val="testované dávky"/>
      <sheetName val="age"/>
    </sheetNames>
    <sheetDataSet>
      <sheetData sheetId="0"/>
      <sheetData sheetId="1"/>
      <sheetData sheetId="2"/>
      <sheetData sheetId="3">
        <row r="12">
          <cell r="K12" t="str">
            <v>GEO/TIME</v>
          </cell>
          <cell r="L12" t="str">
            <v>2014</v>
          </cell>
          <cell r="M12" t="str">
            <v>Flags and footnotes</v>
          </cell>
          <cell r="N12" t="str">
            <v>2015</v>
          </cell>
          <cell r="O12" t="str">
            <v>Flags and footnotes</v>
          </cell>
        </row>
        <row r="13">
          <cell r="K13" t="str">
            <v>Belgium</v>
          </cell>
          <cell r="L13">
            <v>11180840</v>
          </cell>
          <cell r="M13" t="str">
            <v>b</v>
          </cell>
          <cell r="N13">
            <v>11237274</v>
          </cell>
          <cell r="O13" t="str">
            <v/>
          </cell>
        </row>
        <row r="14">
          <cell r="K14" t="str">
            <v>Bulgaria</v>
          </cell>
          <cell r="L14">
            <v>7245677</v>
          </cell>
          <cell r="M14" t="str">
            <v/>
          </cell>
          <cell r="N14">
            <v>7202198</v>
          </cell>
          <cell r="O14" t="str">
            <v/>
          </cell>
        </row>
        <row r="15">
          <cell r="K15" t="str">
            <v>Czech Republic</v>
          </cell>
          <cell r="L15">
            <v>10512419</v>
          </cell>
          <cell r="M15" t="str">
            <v/>
          </cell>
          <cell r="N15">
            <v>10538275</v>
          </cell>
          <cell r="O15" t="str">
            <v/>
          </cell>
        </row>
        <row r="16">
          <cell r="K16" t="str">
            <v>Denmark</v>
          </cell>
          <cell r="L16">
            <v>5627235</v>
          </cell>
          <cell r="M16" t="str">
            <v/>
          </cell>
          <cell r="N16">
            <v>5659715</v>
          </cell>
          <cell r="O16" t="str">
            <v/>
          </cell>
        </row>
        <row r="17">
          <cell r="K17" t="str">
            <v>Germany (until 1990 former territory of the FRG)</v>
          </cell>
          <cell r="L17">
            <v>80767463</v>
          </cell>
          <cell r="M17" t="str">
            <v/>
          </cell>
          <cell r="N17">
            <v>81197537</v>
          </cell>
          <cell r="O17" t="str">
            <v/>
          </cell>
        </row>
        <row r="18">
          <cell r="K18" t="str">
            <v>Estonia</v>
          </cell>
          <cell r="L18">
            <v>1315819</v>
          </cell>
          <cell r="M18" t="str">
            <v/>
          </cell>
          <cell r="N18">
            <v>1314870</v>
          </cell>
          <cell r="O18" t="str">
            <v>b</v>
          </cell>
        </row>
        <row r="19">
          <cell r="K19" t="str">
            <v>Ireland</v>
          </cell>
          <cell r="L19">
            <v>4605501</v>
          </cell>
          <cell r="M19" t="str">
            <v>p</v>
          </cell>
          <cell r="N19">
            <v>4628949</v>
          </cell>
          <cell r="O19" t="str">
            <v>p</v>
          </cell>
        </row>
        <row r="20">
          <cell r="K20" t="str">
            <v>Greece</v>
          </cell>
          <cell r="L20">
            <v>10926807</v>
          </cell>
          <cell r="M20" t="str">
            <v/>
          </cell>
          <cell r="N20">
            <v>10858018</v>
          </cell>
          <cell r="O20" t="str">
            <v/>
          </cell>
        </row>
        <row r="21">
          <cell r="K21" t="str">
            <v>Spain</v>
          </cell>
          <cell r="L21">
            <v>46512199</v>
          </cell>
          <cell r="M21" t="str">
            <v/>
          </cell>
          <cell r="N21">
            <v>46449565</v>
          </cell>
          <cell r="O21" t="str">
            <v/>
          </cell>
        </row>
        <row r="22">
          <cell r="K22" t="str">
            <v>France</v>
          </cell>
          <cell r="L22">
            <v>65942093</v>
          </cell>
          <cell r="M22" t="str">
            <v/>
          </cell>
          <cell r="N22">
            <v>66488186</v>
          </cell>
          <cell r="O22" t="str">
            <v>bp</v>
          </cell>
        </row>
        <row r="23">
          <cell r="K23" t="str">
            <v>Croatia</v>
          </cell>
          <cell r="L23">
            <v>4246809</v>
          </cell>
          <cell r="M23" t="str">
            <v/>
          </cell>
          <cell r="N23">
            <v>4225316</v>
          </cell>
          <cell r="O23" t="str">
            <v/>
          </cell>
        </row>
        <row r="24">
          <cell r="K24" t="str">
            <v>Italy</v>
          </cell>
          <cell r="L24">
            <v>60782668</v>
          </cell>
          <cell r="M24" t="str">
            <v/>
          </cell>
          <cell r="N24">
            <v>60795612</v>
          </cell>
          <cell r="O24" t="str">
            <v/>
          </cell>
        </row>
        <row r="25">
          <cell r="K25" t="str">
            <v>Cyprus</v>
          </cell>
          <cell r="L25">
            <v>858000</v>
          </cell>
          <cell r="M25" t="str">
            <v/>
          </cell>
          <cell r="N25">
            <v>847008</v>
          </cell>
          <cell r="O25" t="str">
            <v/>
          </cell>
        </row>
        <row r="26">
          <cell r="K26" t="str">
            <v>Latvia</v>
          </cell>
          <cell r="L26">
            <v>2001468</v>
          </cell>
          <cell r="M26" t="str">
            <v/>
          </cell>
          <cell r="N26">
            <v>1986096</v>
          </cell>
          <cell r="O26" t="str">
            <v/>
          </cell>
        </row>
        <row r="27">
          <cell r="K27" t="str">
            <v>Lithuania</v>
          </cell>
          <cell r="L27">
            <v>2943472</v>
          </cell>
          <cell r="M27" t="str">
            <v/>
          </cell>
          <cell r="N27">
            <v>2921262</v>
          </cell>
          <cell r="O27" t="str">
            <v/>
          </cell>
        </row>
        <row r="28">
          <cell r="K28" t="str">
            <v>Luxembourg</v>
          </cell>
          <cell r="L28">
            <v>549680</v>
          </cell>
          <cell r="M28" t="str">
            <v/>
          </cell>
          <cell r="N28">
            <v>562958</v>
          </cell>
          <cell r="O28" t="str">
            <v/>
          </cell>
        </row>
        <row r="29">
          <cell r="K29" t="str">
            <v>Hungary</v>
          </cell>
          <cell r="L29">
            <v>9877365</v>
          </cell>
          <cell r="M29" t="str">
            <v/>
          </cell>
          <cell r="N29">
            <v>9855571</v>
          </cell>
          <cell r="O29" t="str">
            <v/>
          </cell>
        </row>
        <row r="30">
          <cell r="K30" t="str">
            <v>Malta</v>
          </cell>
          <cell r="L30">
            <v>425384</v>
          </cell>
          <cell r="M30" t="str">
            <v/>
          </cell>
          <cell r="N30">
            <v>429344</v>
          </cell>
          <cell r="O30" t="str">
            <v/>
          </cell>
        </row>
        <row r="31">
          <cell r="K31" t="str">
            <v>Netherlands</v>
          </cell>
          <cell r="L31">
            <v>16829289</v>
          </cell>
          <cell r="M31" t="str">
            <v/>
          </cell>
          <cell r="N31">
            <v>16900726</v>
          </cell>
          <cell r="O31" t="str">
            <v/>
          </cell>
        </row>
        <row r="32">
          <cell r="K32" t="str">
            <v>Austria</v>
          </cell>
          <cell r="L32">
            <v>8506889</v>
          </cell>
          <cell r="M32" t="str">
            <v/>
          </cell>
          <cell r="N32">
            <v>8576261</v>
          </cell>
          <cell r="O32" t="str">
            <v/>
          </cell>
        </row>
        <row r="33">
          <cell r="K33" t="str">
            <v>Poland</v>
          </cell>
          <cell r="L33">
            <v>38017856</v>
          </cell>
          <cell r="M33" t="str">
            <v/>
          </cell>
          <cell r="N33">
            <v>38005614</v>
          </cell>
          <cell r="O33" t="str">
            <v/>
          </cell>
        </row>
        <row r="34">
          <cell r="K34" t="str">
            <v>Portugal</v>
          </cell>
          <cell r="L34">
            <v>10427301</v>
          </cell>
          <cell r="M34" t="str">
            <v/>
          </cell>
          <cell r="N34">
            <v>10374822</v>
          </cell>
          <cell r="O34" t="str">
            <v>e</v>
          </cell>
        </row>
        <row r="35">
          <cell r="K35" t="str">
            <v>Romania</v>
          </cell>
          <cell r="L35">
            <v>19947311</v>
          </cell>
          <cell r="M35" t="str">
            <v>e</v>
          </cell>
          <cell r="N35">
            <v>19870647</v>
          </cell>
          <cell r="O35" t="str">
            <v>e</v>
          </cell>
        </row>
        <row r="36">
          <cell r="K36" t="str">
            <v>Slovenia</v>
          </cell>
          <cell r="L36">
            <v>2061085</v>
          </cell>
          <cell r="M36" t="str">
            <v/>
          </cell>
          <cell r="N36">
            <v>2062874</v>
          </cell>
          <cell r="O36" t="str">
            <v/>
          </cell>
        </row>
        <row r="37">
          <cell r="K37" t="str">
            <v>Slovakia</v>
          </cell>
          <cell r="L37">
            <v>5415949</v>
          </cell>
          <cell r="M37" t="str">
            <v/>
          </cell>
          <cell r="N37">
            <v>5421349</v>
          </cell>
          <cell r="O37" t="str">
            <v/>
          </cell>
        </row>
        <row r="38">
          <cell r="K38" t="str">
            <v>Finland</v>
          </cell>
          <cell r="L38">
            <v>5451270</v>
          </cell>
          <cell r="M38" t="str">
            <v/>
          </cell>
          <cell r="N38">
            <v>5471753</v>
          </cell>
          <cell r="O38" t="str">
            <v/>
          </cell>
        </row>
        <row r="39">
          <cell r="K39" t="str">
            <v>Sweden</v>
          </cell>
          <cell r="L39">
            <v>9644864</v>
          </cell>
          <cell r="M39" t="str">
            <v/>
          </cell>
          <cell r="N39">
            <v>9747355</v>
          </cell>
          <cell r="O39" t="str">
            <v/>
          </cell>
        </row>
        <row r="40">
          <cell r="K40" t="str">
            <v>United Kingdom</v>
          </cell>
          <cell r="L40">
            <v>64351155</v>
          </cell>
          <cell r="M40" t="str">
            <v/>
          </cell>
          <cell r="N40">
            <v>64875165</v>
          </cell>
          <cell r="O40" t="str">
            <v>e</v>
          </cell>
        </row>
        <row r="41">
          <cell r="K41" t="str">
            <v>Iceland</v>
          </cell>
          <cell r="L41">
            <v>325671</v>
          </cell>
          <cell r="M41" t="str">
            <v/>
          </cell>
          <cell r="N41">
            <v>329100</v>
          </cell>
          <cell r="O41" t="str">
            <v/>
          </cell>
        </row>
        <row r="42">
          <cell r="K42" t="str">
            <v>Norway</v>
          </cell>
          <cell r="L42">
            <v>5107970</v>
          </cell>
          <cell r="M42" t="str">
            <v/>
          </cell>
          <cell r="N42">
            <v>5166493</v>
          </cell>
          <cell r="O42" t="str">
            <v/>
          </cell>
        </row>
        <row r="43">
          <cell r="K43" t="str">
            <v>Switzerland</v>
          </cell>
          <cell r="L43">
            <v>8139631</v>
          </cell>
          <cell r="M43" t="str">
            <v/>
          </cell>
          <cell r="N43">
            <v>8237666</v>
          </cell>
          <cell r="O43" t="str">
            <v/>
          </cell>
        </row>
        <row r="44">
          <cell r="K44" t="str">
            <v>Serbia</v>
          </cell>
          <cell r="L44">
            <v>7146759</v>
          </cell>
          <cell r="M44" t="str">
            <v/>
          </cell>
          <cell r="N44">
            <v>7114393</v>
          </cell>
          <cell r="O44" t="str">
            <v/>
          </cell>
        </row>
        <row r="45">
          <cell r="K45" t="str">
            <v>Turkey</v>
          </cell>
          <cell r="L45">
            <v>76667864</v>
          </cell>
          <cell r="M45" t="str">
            <v/>
          </cell>
          <cell r="N45">
            <v>77695904</v>
          </cell>
          <cell r="O45" t="str">
            <v/>
          </cell>
        </row>
      </sheetData>
      <sheetData sheetId="4">
        <row r="83">
          <cell r="A83" t="str">
            <v>GEO/INDIC_SP</v>
          </cell>
          <cell r="B83" t="str">
            <v>Percentage of social protection benefits subject to taxation or social contributions</v>
          </cell>
          <cell r="C83" t="str">
            <v>Percentage of social protection benefits subject to taxation</v>
          </cell>
          <cell r="D83" t="str">
            <v>Percentage of social protection benefits subject to social contributions</v>
          </cell>
          <cell r="E83" t="str">
            <v>Percentage of social protection cash benefits subject to taxation or social contributions</v>
          </cell>
          <cell r="F83" t="str">
            <v>Percentage of social protection cash benefits subject to taxation</v>
          </cell>
          <cell r="G83" t="str">
            <v>Percentage of social protection cash benefits subject to social contributions</v>
          </cell>
          <cell r="H83" t="str">
            <v>Effective combined taxation and social contribution rates on all social protection benefits</v>
          </cell>
        </row>
        <row r="84">
          <cell r="A84" t="str">
            <v>Bulgaria</v>
          </cell>
          <cell r="B84">
            <v>0.39</v>
          </cell>
          <cell r="C84" t="str">
            <v>:</v>
          </cell>
          <cell r="D84">
            <v>0.39</v>
          </cell>
          <cell r="E84">
            <v>0.56000000000000005</v>
          </cell>
          <cell r="F84" t="str">
            <v>:</v>
          </cell>
          <cell r="G84">
            <v>0.56000000000000005</v>
          </cell>
          <cell r="H84">
            <v>0.03</v>
          </cell>
        </row>
        <row r="85">
          <cell r="A85" t="str">
            <v>Czech Republic</v>
          </cell>
          <cell r="B85">
            <v>1.81</v>
          </cell>
          <cell r="C85">
            <v>1.81</v>
          </cell>
          <cell r="D85">
            <v>0.9</v>
          </cell>
          <cell r="E85">
            <v>2.56</v>
          </cell>
          <cell r="F85">
            <v>2.56</v>
          </cell>
          <cell r="G85">
            <v>1.27</v>
          </cell>
          <cell r="H85">
            <v>0.32</v>
          </cell>
        </row>
        <row r="86">
          <cell r="A86" t="str">
            <v>Slovakia</v>
          </cell>
          <cell r="B86">
            <v>2.13</v>
          </cell>
          <cell r="C86">
            <v>2.13</v>
          </cell>
          <cell r="D86">
            <v>1.05</v>
          </cell>
          <cell r="E86">
            <v>3.22</v>
          </cell>
          <cell r="F86">
            <v>3.22</v>
          </cell>
          <cell r="G86">
            <v>1.58</v>
          </cell>
          <cell r="H86">
            <v>0.32</v>
          </cell>
        </row>
        <row r="87">
          <cell r="A87" t="str">
            <v>Ireland</v>
          </cell>
          <cell r="B87">
            <v>33.369999999999997</v>
          </cell>
          <cell r="C87">
            <v>33.369999999999997</v>
          </cell>
          <cell r="D87">
            <v>2.2000000000000002</v>
          </cell>
          <cell r="E87">
            <v>52.43</v>
          </cell>
          <cell r="F87">
            <v>52.43</v>
          </cell>
          <cell r="G87">
            <v>3.46</v>
          </cell>
          <cell r="H87">
            <v>0.88</v>
          </cell>
        </row>
        <row r="88">
          <cell r="A88" t="str">
            <v>Slovenia</v>
          </cell>
          <cell r="B88">
            <v>56.83</v>
          </cell>
          <cell r="C88">
            <v>56.83</v>
          </cell>
          <cell r="D88" t="str">
            <v>:</v>
          </cell>
          <cell r="E88">
            <v>83.36</v>
          </cell>
          <cell r="F88">
            <v>83.36</v>
          </cell>
          <cell r="G88" t="str">
            <v>:</v>
          </cell>
          <cell r="H88">
            <v>1.33</v>
          </cell>
        </row>
        <row r="89">
          <cell r="A89" t="str">
            <v>Romania</v>
          </cell>
          <cell r="B89">
            <v>56.63</v>
          </cell>
          <cell r="C89">
            <v>56.63</v>
          </cell>
          <cell r="D89" t="str">
            <v>:</v>
          </cell>
          <cell r="E89">
            <v>80.099999999999994</v>
          </cell>
          <cell r="F89">
            <v>80.099999999999994</v>
          </cell>
          <cell r="G89" t="str">
            <v>:</v>
          </cell>
          <cell r="H89">
            <v>1.34</v>
          </cell>
        </row>
        <row r="90">
          <cell r="A90" t="str">
            <v>Croatia</v>
          </cell>
          <cell r="B90">
            <v>53.18</v>
          </cell>
          <cell r="C90">
            <v>53.18</v>
          </cell>
          <cell r="D90">
            <v>53.18</v>
          </cell>
          <cell r="E90">
            <v>80.239999999999995</v>
          </cell>
          <cell r="F90">
            <v>80.239999999999995</v>
          </cell>
          <cell r="G90">
            <v>80.239999999999995</v>
          </cell>
          <cell r="H90">
            <v>1.39</v>
          </cell>
        </row>
        <row r="91">
          <cell r="A91" t="str">
            <v>Lithuania</v>
          </cell>
          <cell r="B91">
            <v>7.99</v>
          </cell>
          <cell r="C91">
            <v>7.99</v>
          </cell>
          <cell r="D91">
            <v>7.99</v>
          </cell>
          <cell r="E91">
            <v>11.72</v>
          </cell>
          <cell r="F91">
            <v>11.72</v>
          </cell>
          <cell r="G91">
            <v>11.72</v>
          </cell>
          <cell r="H91">
            <v>1.45</v>
          </cell>
        </row>
        <row r="92">
          <cell r="A92" t="str">
            <v>Hungary</v>
          </cell>
          <cell r="B92">
            <v>57.86</v>
          </cell>
          <cell r="C92">
            <v>57.72</v>
          </cell>
          <cell r="D92">
            <v>4.09</v>
          </cell>
          <cell r="E92">
            <v>82.97</v>
          </cell>
          <cell r="F92">
            <v>82.77</v>
          </cell>
          <cell r="G92">
            <v>5.86</v>
          </cell>
          <cell r="H92">
            <v>1.48</v>
          </cell>
        </row>
        <row r="93">
          <cell r="A93" t="str">
            <v>Malta</v>
          </cell>
          <cell r="B93">
            <v>53.2</v>
          </cell>
          <cell r="C93">
            <v>53.2</v>
          </cell>
          <cell r="D93" t="str">
            <v>:</v>
          </cell>
          <cell r="E93">
            <v>79.91</v>
          </cell>
          <cell r="F93">
            <v>79.91</v>
          </cell>
          <cell r="G93" t="str">
            <v>:</v>
          </cell>
          <cell r="H93">
            <v>1.97</v>
          </cell>
        </row>
        <row r="94">
          <cell r="A94" t="str">
            <v>Cyprus</v>
          </cell>
          <cell r="B94">
            <v>36.6</v>
          </cell>
          <cell r="C94">
            <v>36.6</v>
          </cell>
          <cell r="D94" t="str">
            <v>:</v>
          </cell>
          <cell r="E94">
            <v>44.46</v>
          </cell>
          <cell r="F94">
            <v>44.46</v>
          </cell>
          <cell r="G94" t="str">
            <v>:</v>
          </cell>
          <cell r="H94">
            <v>3.3</v>
          </cell>
        </row>
        <row r="95">
          <cell r="A95" t="str">
            <v>United Kingdom</v>
          </cell>
          <cell r="B95">
            <v>41.08</v>
          </cell>
          <cell r="C95">
            <v>40.659999999999997</v>
          </cell>
          <cell r="D95">
            <v>2.5299999999999998</v>
          </cell>
          <cell r="E95">
            <v>67.86</v>
          </cell>
          <cell r="F95">
            <v>67.17</v>
          </cell>
          <cell r="G95">
            <v>4.18</v>
          </cell>
          <cell r="H95">
            <v>3.33</v>
          </cell>
        </row>
        <row r="96">
          <cell r="A96" t="str">
            <v>Latvia</v>
          </cell>
          <cell r="B96">
            <v>60.12</v>
          </cell>
          <cell r="C96">
            <v>60.12</v>
          </cell>
          <cell r="D96">
            <v>2.2000000000000002</v>
          </cell>
          <cell r="E96">
            <v>82.62</v>
          </cell>
          <cell r="F96">
            <v>82.62</v>
          </cell>
          <cell r="G96">
            <v>3.02</v>
          </cell>
          <cell r="H96">
            <v>3.35</v>
          </cell>
        </row>
        <row r="97">
          <cell r="A97" t="str">
            <v>Estonia</v>
          </cell>
          <cell r="B97">
            <v>63.43</v>
          </cell>
          <cell r="C97">
            <v>63.43</v>
          </cell>
          <cell r="D97">
            <v>0.46</v>
          </cell>
          <cell r="E97">
            <v>90.15</v>
          </cell>
          <cell r="F97">
            <v>90.15</v>
          </cell>
          <cell r="G97">
            <v>0.65</v>
          </cell>
          <cell r="H97">
            <v>4.0599999999999996</v>
          </cell>
        </row>
        <row r="98">
          <cell r="A98" t="str">
            <v>Spain</v>
          </cell>
          <cell r="B98">
            <v>56.07</v>
          </cell>
          <cell r="C98">
            <v>56.07</v>
          </cell>
          <cell r="D98">
            <v>9.9600000000000009</v>
          </cell>
          <cell r="E98">
            <v>72.260000000000005</v>
          </cell>
          <cell r="F98">
            <v>72.260000000000005</v>
          </cell>
          <cell r="G98">
            <v>12.83</v>
          </cell>
          <cell r="H98">
            <v>5.53</v>
          </cell>
        </row>
        <row r="99">
          <cell r="A99" t="str">
            <v>Greece</v>
          </cell>
          <cell r="B99">
            <v>71.75</v>
          </cell>
          <cell r="C99">
            <v>71.62</v>
          </cell>
          <cell r="D99">
            <v>64.709999999999994</v>
          </cell>
          <cell r="E99">
            <v>92.13</v>
          </cell>
          <cell r="F99">
            <v>91.96</v>
          </cell>
          <cell r="G99">
            <v>83.09</v>
          </cell>
          <cell r="H99">
            <v>5.79</v>
          </cell>
        </row>
        <row r="100">
          <cell r="A100" t="str">
            <v>France</v>
          </cell>
          <cell r="B100">
            <v>60.67</v>
          </cell>
          <cell r="C100">
            <v>60.48</v>
          </cell>
          <cell r="D100">
            <v>36.54</v>
          </cell>
          <cell r="E100">
            <v>95.31</v>
          </cell>
          <cell r="F100">
            <v>95.02</v>
          </cell>
          <cell r="G100">
            <v>57.41</v>
          </cell>
          <cell r="H100">
            <v>6</v>
          </cell>
        </row>
        <row r="101">
          <cell r="A101" t="str">
            <v>Portugal</v>
          </cell>
          <cell r="B101">
            <v>66.39</v>
          </cell>
          <cell r="C101">
            <v>60.25</v>
          </cell>
          <cell r="D101">
            <v>66.39</v>
          </cell>
          <cell r="E101">
            <v>90.33</v>
          </cell>
          <cell r="F101">
            <v>81.98</v>
          </cell>
          <cell r="G101">
            <v>90.33</v>
          </cell>
          <cell r="H101">
            <v>7.16</v>
          </cell>
        </row>
        <row r="102">
          <cell r="A102" t="str">
            <v>Belgium</v>
          </cell>
          <cell r="B102">
            <v>57.31</v>
          </cell>
          <cell r="C102">
            <v>57.31</v>
          </cell>
          <cell r="D102">
            <v>40.29</v>
          </cell>
          <cell r="E102">
            <v>84.05</v>
          </cell>
          <cell r="F102">
            <v>84.05</v>
          </cell>
          <cell r="G102">
            <v>59.08</v>
          </cell>
          <cell r="H102">
            <v>7.46</v>
          </cell>
        </row>
        <row r="103">
          <cell r="A103" t="str">
            <v>Germany (until 1990 former territory of the FRG)</v>
          </cell>
          <cell r="B103">
            <v>51.39</v>
          </cell>
          <cell r="C103">
            <v>51.39</v>
          </cell>
          <cell r="D103">
            <v>48.25</v>
          </cell>
          <cell r="E103">
            <v>82.37</v>
          </cell>
          <cell r="F103">
            <v>82.37</v>
          </cell>
          <cell r="G103">
            <v>77.319999999999993</v>
          </cell>
          <cell r="H103">
            <v>8.67</v>
          </cell>
        </row>
        <row r="104">
          <cell r="A104" t="str">
            <v>Luxembourg</v>
          </cell>
          <cell r="B104">
            <v>57.98</v>
          </cell>
          <cell r="C104">
            <v>57.35</v>
          </cell>
          <cell r="D104">
            <v>57.98</v>
          </cell>
          <cell r="E104">
            <v>84.1</v>
          </cell>
          <cell r="F104">
            <v>83.18</v>
          </cell>
          <cell r="G104">
            <v>84.1</v>
          </cell>
          <cell r="H104">
            <v>8.8800000000000008</v>
          </cell>
        </row>
        <row r="105">
          <cell r="A105" t="str">
            <v>Finland</v>
          </cell>
          <cell r="B105">
            <v>56.64</v>
          </cell>
          <cell r="C105">
            <v>56.64</v>
          </cell>
          <cell r="D105">
            <v>56.64</v>
          </cell>
          <cell r="E105">
            <v>91.78</v>
          </cell>
          <cell r="F105">
            <v>91.78</v>
          </cell>
          <cell r="G105">
            <v>91.78</v>
          </cell>
          <cell r="H105">
            <v>10.42</v>
          </cell>
        </row>
        <row r="106">
          <cell r="A106" t="str">
            <v>Austria</v>
          </cell>
          <cell r="B106">
            <v>54.79</v>
          </cell>
          <cell r="C106">
            <v>53.46</v>
          </cell>
          <cell r="D106">
            <v>54.11</v>
          </cell>
          <cell r="E106">
            <v>78.510000000000005</v>
          </cell>
          <cell r="F106">
            <v>76.61</v>
          </cell>
          <cell r="G106">
            <v>77.53</v>
          </cell>
          <cell r="H106">
            <v>10.53</v>
          </cell>
        </row>
        <row r="107">
          <cell r="A107" t="str">
            <v>Sweden</v>
          </cell>
          <cell r="B107">
            <v>50.91</v>
          </cell>
          <cell r="C107">
            <v>50.91</v>
          </cell>
          <cell r="D107" t="str">
            <v>:</v>
          </cell>
          <cell r="E107">
            <v>93.51</v>
          </cell>
          <cell r="F107">
            <v>93.51</v>
          </cell>
          <cell r="G107" t="str">
            <v>:</v>
          </cell>
          <cell r="H107">
            <v>11.97</v>
          </cell>
        </row>
        <row r="108">
          <cell r="A108" t="str">
            <v>Italy</v>
          </cell>
          <cell r="B108">
            <v>66.319999999999993</v>
          </cell>
          <cell r="C108">
            <v>66.319999999999993</v>
          </cell>
          <cell r="D108">
            <v>0.72</v>
          </cell>
          <cell r="E108">
            <v>87.96</v>
          </cell>
          <cell r="F108">
            <v>87.96</v>
          </cell>
          <cell r="G108">
            <v>0.96</v>
          </cell>
          <cell r="H108">
            <v>12.01</v>
          </cell>
        </row>
        <row r="109">
          <cell r="A109" t="str">
            <v>Denmark</v>
          </cell>
          <cell r="B109">
            <v>55.81</v>
          </cell>
          <cell r="C109">
            <v>55.81</v>
          </cell>
          <cell r="D109" t="str">
            <v>:</v>
          </cell>
          <cell r="E109">
            <v>93.13</v>
          </cell>
          <cell r="F109">
            <v>93.13</v>
          </cell>
          <cell r="G109" t="str">
            <v>:</v>
          </cell>
          <cell r="H109">
            <v>15.61</v>
          </cell>
        </row>
        <row r="110">
          <cell r="A110" t="str">
            <v>Netherlands</v>
          </cell>
          <cell r="B110">
            <v>58.92</v>
          </cell>
          <cell r="C110">
            <v>58.92</v>
          </cell>
          <cell r="D110">
            <v>58.92</v>
          </cell>
          <cell r="E110">
            <v>91.16</v>
          </cell>
          <cell r="F110">
            <v>91.16</v>
          </cell>
          <cell r="G110">
            <v>91.16</v>
          </cell>
          <cell r="H110">
            <v>20.92</v>
          </cell>
        </row>
        <row r="111">
          <cell r="A111" t="str">
            <v>European Union (28 countries)</v>
          </cell>
          <cell r="B111" t="str">
            <v>:</v>
          </cell>
          <cell r="C111" t="str">
            <v>:</v>
          </cell>
          <cell r="D111" t="str">
            <v>:</v>
          </cell>
          <cell r="E111" t="str">
            <v>:</v>
          </cell>
          <cell r="F111" t="str">
            <v>:</v>
          </cell>
          <cell r="G111" t="str">
            <v>:</v>
          </cell>
          <cell r="H111" t="str">
            <v>:</v>
          </cell>
        </row>
        <row r="112">
          <cell r="A112" t="str">
            <v>Poland</v>
          </cell>
          <cell r="B112" t="str">
            <v>:</v>
          </cell>
          <cell r="C112" t="str">
            <v>:</v>
          </cell>
          <cell r="D112" t="str">
            <v>:</v>
          </cell>
          <cell r="E112" t="str">
            <v>:</v>
          </cell>
          <cell r="F112" t="str">
            <v>:</v>
          </cell>
          <cell r="G112" t="str">
            <v>:</v>
          </cell>
          <cell r="H112" t="str">
            <v>:</v>
          </cell>
        </row>
      </sheetData>
      <sheetData sheetId="5"/>
      <sheetData sheetId="6"/>
    </sheetDataSet>
  </externalBook>
</externalLink>
</file>

<file path=xl/theme/theme1.xml><?xml version="1.0" encoding="utf-8"?>
<a:theme xmlns:a="http://schemas.openxmlformats.org/drawingml/2006/main" name="Motív Office">
  <a:themeElements>
    <a:clrScheme name="Vlastné 1">
      <a:dk1>
        <a:sysClr val="windowText" lastClr="000000"/>
      </a:dk1>
      <a:lt1>
        <a:sysClr val="window" lastClr="FFFFFF"/>
      </a:lt1>
      <a:dk2>
        <a:srgbClr val="44546A"/>
      </a:dk2>
      <a:lt2>
        <a:srgbClr val="E7E6E6"/>
      </a:lt2>
      <a:accent1>
        <a:srgbClr val="CC0000"/>
      </a:accent1>
      <a:accent2>
        <a:srgbClr val="FF0000"/>
      </a:accent2>
      <a:accent3>
        <a:srgbClr val="990000"/>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červená farebnica">
    <a:dk1>
      <a:sysClr val="windowText" lastClr="000000"/>
    </a:dk1>
    <a:lt1>
      <a:sysClr val="window" lastClr="FFFFFF"/>
    </a:lt1>
    <a:dk2>
      <a:srgbClr val="7F2016"/>
    </a:dk2>
    <a:lt2>
      <a:srgbClr val="EFB1AA"/>
    </a:lt2>
    <a:accent1>
      <a:srgbClr val="7F2016"/>
    </a:accent1>
    <a:accent2>
      <a:srgbClr val="D83E2C"/>
    </a:accent2>
    <a:accent3>
      <a:srgbClr val="FF0000"/>
    </a:accent3>
    <a:accent4>
      <a:srgbClr val="E36C60"/>
    </a:accent4>
    <a:accent5>
      <a:srgbClr val="FB9760"/>
    </a:accent5>
    <a:accent6>
      <a:srgbClr val="ED7D27"/>
    </a:accent6>
    <a:hlink>
      <a:srgbClr val="C00000"/>
    </a:hlink>
    <a:folHlink>
      <a:srgbClr val="D83E2C"/>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červená farebnica">
    <a:dk1>
      <a:sysClr val="windowText" lastClr="000000"/>
    </a:dk1>
    <a:lt1>
      <a:sysClr val="window" lastClr="FFFFFF"/>
    </a:lt1>
    <a:dk2>
      <a:srgbClr val="7F2016"/>
    </a:dk2>
    <a:lt2>
      <a:srgbClr val="EFB1AA"/>
    </a:lt2>
    <a:accent1>
      <a:srgbClr val="7F2016"/>
    </a:accent1>
    <a:accent2>
      <a:srgbClr val="D83E2C"/>
    </a:accent2>
    <a:accent3>
      <a:srgbClr val="FF0000"/>
    </a:accent3>
    <a:accent4>
      <a:srgbClr val="E36C60"/>
    </a:accent4>
    <a:accent5>
      <a:srgbClr val="FB9760"/>
    </a:accent5>
    <a:accent6>
      <a:srgbClr val="ED7D27"/>
    </a:accent6>
    <a:hlink>
      <a:srgbClr val="C00000"/>
    </a:hlink>
    <a:folHlink>
      <a:srgbClr val="D83E2C"/>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5D5"/>
  </sheetPr>
  <dimension ref="A1:K228"/>
  <sheetViews>
    <sheetView tabSelected="1" zoomScale="80" zoomScaleNormal="80" workbookViewId="0">
      <pane ySplit="3" topLeftCell="A4" activePane="bottomLeft" state="frozen"/>
      <selection activeCell="B1" sqref="B1"/>
      <selection pane="bottomLeft" activeCell="C131" sqref="C131"/>
    </sheetView>
  </sheetViews>
  <sheetFormatPr defaultRowHeight="16.5" x14ac:dyDescent="0.3"/>
  <cols>
    <col min="1" max="1" width="29.7109375" style="5" customWidth="1"/>
    <col min="2" max="2" width="13.28515625" style="5" customWidth="1"/>
    <col min="3" max="3" width="88.85546875" style="12" customWidth="1"/>
    <col min="4" max="4" width="40.42578125" style="5" customWidth="1"/>
    <col min="5" max="5" width="23.7109375" style="5" bestFit="1" customWidth="1"/>
    <col min="6" max="6" width="56.5703125" style="5" customWidth="1"/>
    <col min="7" max="8" width="9.140625" style="5"/>
    <col min="9" max="9" width="22.7109375" style="5" customWidth="1"/>
    <col min="10" max="10" width="9.140625" style="5"/>
    <col min="11" max="11" width="10.85546875" style="5" customWidth="1"/>
    <col min="12" max="16384" width="9.140625" style="5"/>
  </cols>
  <sheetData>
    <row r="1" spans="1:11" s="37" customFormat="1" x14ac:dyDescent="0.3">
      <c r="C1" s="310"/>
      <c r="K1" s="311"/>
    </row>
    <row r="2" spans="1:11" ht="17.25" thickBot="1" x14ac:dyDescent="0.35">
      <c r="A2" s="24" t="s">
        <v>1475</v>
      </c>
    </row>
    <row r="3" spans="1:11" ht="50.25" thickBot="1" x14ac:dyDescent="0.35">
      <c r="A3" s="64" t="s">
        <v>774</v>
      </c>
      <c r="B3" s="64" t="s">
        <v>775</v>
      </c>
      <c r="C3" s="64" t="s">
        <v>776</v>
      </c>
      <c r="D3" s="64" t="s">
        <v>1124</v>
      </c>
      <c r="E3" s="64" t="s">
        <v>1322</v>
      </c>
      <c r="F3" s="64" t="s">
        <v>722</v>
      </c>
    </row>
    <row r="4" spans="1:11" x14ac:dyDescent="0.3">
      <c r="A4" s="37" t="s">
        <v>1122</v>
      </c>
      <c r="B4" s="37" t="s">
        <v>726</v>
      </c>
      <c r="C4" s="88" t="s">
        <v>1497</v>
      </c>
      <c r="D4" s="5" t="s">
        <v>1565</v>
      </c>
      <c r="E4" s="5" t="s">
        <v>1153</v>
      </c>
      <c r="F4" s="5" t="s">
        <v>727</v>
      </c>
    </row>
    <row r="5" spans="1:11" x14ac:dyDescent="0.3">
      <c r="A5" s="37" t="s">
        <v>1122</v>
      </c>
      <c r="B5" s="37" t="s">
        <v>728</v>
      </c>
      <c r="C5" s="88" t="s">
        <v>1564</v>
      </c>
      <c r="D5" s="5" t="s">
        <v>1565</v>
      </c>
      <c r="E5" s="5" t="s">
        <v>1153</v>
      </c>
      <c r="F5" s="5" t="s">
        <v>727</v>
      </c>
    </row>
    <row r="6" spans="1:11" x14ac:dyDescent="0.3">
      <c r="A6" s="37" t="s">
        <v>1122</v>
      </c>
      <c r="B6" s="37" t="s">
        <v>729</v>
      </c>
      <c r="C6" s="88" t="s">
        <v>1566</v>
      </c>
      <c r="D6" s="5" t="s">
        <v>1121</v>
      </c>
      <c r="E6" s="5" t="s">
        <v>1153</v>
      </c>
      <c r="F6" s="5" t="s">
        <v>727</v>
      </c>
    </row>
    <row r="7" spans="1:11" x14ac:dyDescent="0.3">
      <c r="A7" s="37" t="s">
        <v>1122</v>
      </c>
      <c r="B7" s="37" t="s">
        <v>730</v>
      </c>
      <c r="C7" s="381" t="s">
        <v>1585</v>
      </c>
      <c r="D7" s="5" t="s">
        <v>1123</v>
      </c>
      <c r="E7" s="5" t="s">
        <v>1153</v>
      </c>
      <c r="F7" s="5" t="s">
        <v>727</v>
      </c>
    </row>
    <row r="8" spans="1:11" x14ac:dyDescent="0.3">
      <c r="A8" s="37" t="s">
        <v>1122</v>
      </c>
      <c r="B8" s="37" t="s">
        <v>731</v>
      </c>
      <c r="C8" s="88" t="s">
        <v>1586</v>
      </c>
      <c r="D8" s="5" t="s">
        <v>1123</v>
      </c>
      <c r="E8" s="5" t="s">
        <v>1153</v>
      </c>
      <c r="F8" s="5" t="s">
        <v>727</v>
      </c>
    </row>
    <row r="9" spans="1:11" x14ac:dyDescent="0.3">
      <c r="A9" s="37" t="s">
        <v>1122</v>
      </c>
      <c r="B9" s="37" t="s">
        <v>1328</v>
      </c>
      <c r="C9" s="88" t="s">
        <v>1587</v>
      </c>
      <c r="D9" s="5" t="s">
        <v>1123</v>
      </c>
      <c r="E9" s="5" t="s">
        <v>1153</v>
      </c>
      <c r="F9" s="5" t="s">
        <v>727</v>
      </c>
    </row>
    <row r="10" spans="1:11" x14ac:dyDescent="0.3">
      <c r="A10" s="37" t="s">
        <v>1122</v>
      </c>
      <c r="B10" s="37" t="s">
        <v>1329</v>
      </c>
      <c r="C10" s="381" t="s">
        <v>1589</v>
      </c>
      <c r="D10" s="5" t="s">
        <v>1125</v>
      </c>
      <c r="E10" s="5" t="s">
        <v>1153</v>
      </c>
      <c r="F10" s="5" t="s">
        <v>727</v>
      </c>
    </row>
    <row r="11" spans="1:11" x14ac:dyDescent="0.3">
      <c r="A11" s="37" t="s">
        <v>1128</v>
      </c>
      <c r="B11" s="37" t="s">
        <v>1331</v>
      </c>
      <c r="C11" s="88" t="s">
        <v>2173</v>
      </c>
      <c r="D11" s="5" t="s">
        <v>1126</v>
      </c>
      <c r="E11" s="5" t="s">
        <v>1153</v>
      </c>
      <c r="F11" s="5" t="s">
        <v>2174</v>
      </c>
    </row>
    <row r="12" spans="1:11" x14ac:dyDescent="0.3">
      <c r="A12" s="37" t="s">
        <v>1128</v>
      </c>
      <c r="B12" s="37" t="s">
        <v>2175</v>
      </c>
      <c r="C12" s="88" t="s">
        <v>1330</v>
      </c>
      <c r="D12" s="5" t="s">
        <v>1126</v>
      </c>
      <c r="E12" s="5" t="s">
        <v>1153</v>
      </c>
      <c r="F12" s="5" t="s">
        <v>2174</v>
      </c>
    </row>
    <row r="13" spans="1:11" x14ac:dyDescent="0.3">
      <c r="A13" s="37" t="s">
        <v>1128</v>
      </c>
      <c r="B13" s="37" t="s">
        <v>2176</v>
      </c>
      <c r="C13" s="88" t="s">
        <v>732</v>
      </c>
      <c r="D13" s="5" t="s">
        <v>1126</v>
      </c>
      <c r="E13" s="5" t="s">
        <v>1153</v>
      </c>
      <c r="F13" s="5" t="s">
        <v>1602</v>
      </c>
    </row>
    <row r="14" spans="1:11" x14ac:dyDescent="0.3">
      <c r="A14" s="37" t="s">
        <v>1128</v>
      </c>
      <c r="B14" s="37" t="s">
        <v>2177</v>
      </c>
      <c r="C14" s="88" t="s">
        <v>2178</v>
      </c>
      <c r="D14" s="5" t="s">
        <v>1126</v>
      </c>
      <c r="E14" s="5" t="s">
        <v>1153</v>
      </c>
      <c r="F14" s="5" t="s">
        <v>2179</v>
      </c>
    </row>
    <row r="15" spans="1:11" x14ac:dyDescent="0.3">
      <c r="A15" s="37" t="s">
        <v>1128</v>
      </c>
      <c r="B15" s="37" t="s">
        <v>2180</v>
      </c>
      <c r="C15" s="88" t="s">
        <v>2181</v>
      </c>
      <c r="D15" s="5" t="s">
        <v>1126</v>
      </c>
      <c r="E15" s="5" t="s">
        <v>1153</v>
      </c>
      <c r="F15" s="5" t="s">
        <v>2182</v>
      </c>
    </row>
    <row r="16" spans="1:11" x14ac:dyDescent="0.3">
      <c r="A16" s="37" t="s">
        <v>1128</v>
      </c>
      <c r="B16" s="37" t="s">
        <v>2183</v>
      </c>
      <c r="C16" s="88" t="s">
        <v>2184</v>
      </c>
      <c r="D16" s="5" t="s">
        <v>1126</v>
      </c>
      <c r="E16" s="5" t="s">
        <v>1153</v>
      </c>
      <c r="F16" s="5" t="s">
        <v>1333</v>
      </c>
    </row>
    <row r="17" spans="1:7" x14ac:dyDescent="0.3">
      <c r="A17" s="37" t="s">
        <v>1128</v>
      </c>
      <c r="B17" s="37" t="s">
        <v>2185</v>
      </c>
      <c r="C17" s="88" t="s">
        <v>2186</v>
      </c>
      <c r="D17" s="5" t="s">
        <v>1126</v>
      </c>
      <c r="E17" s="5" t="s">
        <v>1153</v>
      </c>
      <c r="F17" s="5" t="s">
        <v>733</v>
      </c>
    </row>
    <row r="18" spans="1:7" x14ac:dyDescent="0.3">
      <c r="A18" s="37" t="s">
        <v>1128</v>
      </c>
      <c r="B18" s="37" t="s">
        <v>2187</v>
      </c>
      <c r="C18" s="88" t="s">
        <v>2188</v>
      </c>
      <c r="D18" s="5" t="s">
        <v>1127</v>
      </c>
      <c r="E18" s="5" t="s">
        <v>1153</v>
      </c>
      <c r="F18" s="5" t="s">
        <v>733</v>
      </c>
    </row>
    <row r="19" spans="1:7" x14ac:dyDescent="0.3">
      <c r="A19" s="37" t="s">
        <v>1128</v>
      </c>
      <c r="B19" s="37" t="s">
        <v>2189</v>
      </c>
      <c r="C19" s="88" t="s">
        <v>2190</v>
      </c>
      <c r="D19" s="5" t="s">
        <v>1127</v>
      </c>
      <c r="E19" s="5" t="s">
        <v>1153</v>
      </c>
      <c r="F19" s="5" t="s">
        <v>734</v>
      </c>
    </row>
    <row r="20" spans="1:7" x14ac:dyDescent="0.3">
      <c r="A20" s="37" t="s">
        <v>1128</v>
      </c>
      <c r="B20" s="37" t="s">
        <v>1332</v>
      </c>
      <c r="C20" s="88" t="s">
        <v>2191</v>
      </c>
      <c r="D20" s="5" t="s">
        <v>1127</v>
      </c>
      <c r="E20" s="5" t="s">
        <v>1153</v>
      </c>
      <c r="F20" s="5" t="s">
        <v>2192</v>
      </c>
    </row>
    <row r="21" spans="1:7" x14ac:dyDescent="0.3">
      <c r="A21" s="37" t="s">
        <v>1129</v>
      </c>
      <c r="B21" s="37" t="s">
        <v>1341</v>
      </c>
      <c r="C21" s="88" t="s">
        <v>735</v>
      </c>
      <c r="D21" s="5" t="s">
        <v>1130</v>
      </c>
      <c r="E21" s="5" t="s">
        <v>1153</v>
      </c>
      <c r="F21" s="5" t="s">
        <v>736</v>
      </c>
    </row>
    <row r="22" spans="1:7" x14ac:dyDescent="0.3">
      <c r="A22" s="37" t="s">
        <v>1129</v>
      </c>
      <c r="B22" s="37" t="s">
        <v>1343</v>
      </c>
      <c r="C22" s="88" t="s">
        <v>737</v>
      </c>
      <c r="D22" s="5" t="s">
        <v>1130</v>
      </c>
      <c r="E22" s="5" t="s">
        <v>1153</v>
      </c>
      <c r="F22" s="5" t="s">
        <v>738</v>
      </c>
    </row>
    <row r="23" spans="1:7" x14ac:dyDescent="0.3">
      <c r="A23" s="37" t="s">
        <v>1129</v>
      </c>
      <c r="B23" s="37" t="s">
        <v>1339</v>
      </c>
      <c r="C23" s="88" t="s">
        <v>739</v>
      </c>
      <c r="D23" s="5" t="s">
        <v>1131</v>
      </c>
      <c r="E23" s="5" t="s">
        <v>1153</v>
      </c>
      <c r="F23" s="5" t="s">
        <v>738</v>
      </c>
    </row>
    <row r="24" spans="1:7" x14ac:dyDescent="0.3">
      <c r="A24" s="37" t="s">
        <v>1129</v>
      </c>
      <c r="B24" s="37" t="s">
        <v>1340</v>
      </c>
      <c r="C24" s="88" t="s">
        <v>740</v>
      </c>
      <c r="D24" s="5" t="s">
        <v>1132</v>
      </c>
      <c r="E24" s="5" t="s">
        <v>1153</v>
      </c>
      <c r="F24" s="5" t="s">
        <v>738</v>
      </c>
    </row>
    <row r="25" spans="1:7" x14ac:dyDescent="0.3">
      <c r="A25" s="37" t="s">
        <v>1129</v>
      </c>
      <c r="B25" s="37" t="s">
        <v>2193</v>
      </c>
      <c r="C25" s="88" t="s">
        <v>1342</v>
      </c>
      <c r="D25" s="5" t="s">
        <v>1132</v>
      </c>
      <c r="E25" s="5" t="s">
        <v>1153</v>
      </c>
      <c r="F25" s="5" t="s">
        <v>738</v>
      </c>
    </row>
    <row r="26" spans="1:7" x14ac:dyDescent="0.3">
      <c r="A26" s="37" t="s">
        <v>1129</v>
      </c>
      <c r="B26" s="37" t="s">
        <v>2194</v>
      </c>
      <c r="C26" s="88" t="s">
        <v>2195</v>
      </c>
      <c r="D26" s="5" t="s">
        <v>1133</v>
      </c>
      <c r="E26" s="5" t="s">
        <v>1153</v>
      </c>
      <c r="F26" s="5" t="s">
        <v>738</v>
      </c>
    </row>
    <row r="27" spans="1:7" x14ac:dyDescent="0.3">
      <c r="A27" s="37" t="s">
        <v>1135</v>
      </c>
      <c r="B27" s="37" t="s">
        <v>842</v>
      </c>
      <c r="C27" s="88" t="s">
        <v>1903</v>
      </c>
      <c r="D27" s="37" t="s">
        <v>1134</v>
      </c>
      <c r="E27" s="5" t="s">
        <v>1153</v>
      </c>
      <c r="F27" s="5" t="s">
        <v>741</v>
      </c>
      <c r="G27" s="62"/>
    </row>
    <row r="28" spans="1:7" x14ac:dyDescent="0.3">
      <c r="A28" s="37" t="s">
        <v>1135</v>
      </c>
      <c r="B28" s="37" t="s">
        <v>1358</v>
      </c>
      <c r="C28" s="88" t="s">
        <v>2196</v>
      </c>
      <c r="D28" s="37" t="s">
        <v>1134</v>
      </c>
      <c r="E28" s="5" t="s">
        <v>1153</v>
      </c>
      <c r="F28" s="5" t="s">
        <v>738</v>
      </c>
      <c r="G28" s="62"/>
    </row>
    <row r="29" spans="1:7" x14ac:dyDescent="0.3">
      <c r="A29" s="37" t="s">
        <v>1135</v>
      </c>
      <c r="B29" s="37" t="s">
        <v>1347</v>
      </c>
      <c r="C29" s="88" t="s">
        <v>2197</v>
      </c>
      <c r="D29" s="37" t="s">
        <v>1134</v>
      </c>
      <c r="E29" s="5" t="s">
        <v>1153</v>
      </c>
      <c r="F29" s="5" t="s">
        <v>738</v>
      </c>
      <c r="G29" s="62"/>
    </row>
    <row r="30" spans="1:7" x14ac:dyDescent="0.3">
      <c r="A30" s="37" t="s">
        <v>1135</v>
      </c>
      <c r="B30" s="37" t="s">
        <v>1348</v>
      </c>
      <c r="C30" s="88" t="s">
        <v>2198</v>
      </c>
      <c r="D30" s="37" t="s">
        <v>1134</v>
      </c>
      <c r="E30" s="5" t="s">
        <v>1153</v>
      </c>
      <c r="F30" s="5" t="s">
        <v>738</v>
      </c>
      <c r="G30" s="62"/>
    </row>
    <row r="31" spans="1:7" x14ac:dyDescent="0.3">
      <c r="A31" s="37" t="s">
        <v>1135</v>
      </c>
      <c r="B31" s="37" t="s">
        <v>1349</v>
      </c>
      <c r="C31" s="88" t="s">
        <v>742</v>
      </c>
      <c r="D31" s="37" t="s">
        <v>1134</v>
      </c>
      <c r="E31" s="5" t="s">
        <v>1153</v>
      </c>
      <c r="F31" s="5" t="s">
        <v>1357</v>
      </c>
      <c r="G31" s="62"/>
    </row>
    <row r="32" spans="1:7" x14ac:dyDescent="0.3">
      <c r="A32" s="37" t="s">
        <v>1135</v>
      </c>
      <c r="B32" s="37" t="s">
        <v>1350</v>
      </c>
      <c r="C32" s="88" t="s">
        <v>2199</v>
      </c>
      <c r="D32" s="37" t="s">
        <v>1134</v>
      </c>
      <c r="E32" s="5" t="s">
        <v>1153</v>
      </c>
      <c r="F32" s="5" t="s">
        <v>738</v>
      </c>
      <c r="G32" s="62"/>
    </row>
    <row r="33" spans="1:7" x14ac:dyDescent="0.3">
      <c r="A33" s="37" t="s">
        <v>1135</v>
      </c>
      <c r="B33" s="37" t="s">
        <v>1351</v>
      </c>
      <c r="C33" s="88" t="s">
        <v>2200</v>
      </c>
      <c r="D33" s="37" t="s">
        <v>1134</v>
      </c>
      <c r="E33" s="5" t="s">
        <v>1153</v>
      </c>
      <c r="F33" s="5" t="s">
        <v>738</v>
      </c>
      <c r="G33" s="62"/>
    </row>
    <row r="34" spans="1:7" x14ac:dyDescent="0.3">
      <c r="A34" s="37" t="s">
        <v>1135</v>
      </c>
      <c r="B34" s="37" t="s">
        <v>1352</v>
      </c>
      <c r="C34" s="88" t="s">
        <v>2201</v>
      </c>
      <c r="D34" s="37" t="s">
        <v>1134</v>
      </c>
      <c r="E34" s="5" t="s">
        <v>1153</v>
      </c>
      <c r="F34" s="5" t="s">
        <v>738</v>
      </c>
      <c r="G34" s="62"/>
    </row>
    <row r="35" spans="1:7" x14ac:dyDescent="0.3">
      <c r="A35" s="113" t="s">
        <v>1135</v>
      </c>
      <c r="B35" s="37" t="s">
        <v>2202</v>
      </c>
      <c r="C35" s="88" t="s">
        <v>2203</v>
      </c>
      <c r="D35" s="37" t="s">
        <v>1134</v>
      </c>
      <c r="E35" s="5" t="s">
        <v>1153</v>
      </c>
      <c r="F35" s="5" t="s">
        <v>738</v>
      </c>
      <c r="G35" s="62"/>
    </row>
    <row r="36" spans="1:7" x14ac:dyDescent="0.3">
      <c r="A36" s="37" t="s">
        <v>1135</v>
      </c>
      <c r="B36" s="37" t="s">
        <v>1353</v>
      </c>
      <c r="C36" s="88" t="s">
        <v>2204</v>
      </c>
      <c r="D36" s="37" t="s">
        <v>1134</v>
      </c>
      <c r="E36" s="5" t="s">
        <v>1153</v>
      </c>
      <c r="F36" s="5" t="s">
        <v>738</v>
      </c>
      <c r="G36" s="62"/>
    </row>
    <row r="37" spans="1:7" x14ac:dyDescent="0.3">
      <c r="A37" s="37" t="s">
        <v>1135</v>
      </c>
      <c r="B37" s="37" t="s">
        <v>1354</v>
      </c>
      <c r="C37" s="88" t="s">
        <v>2205</v>
      </c>
      <c r="D37" s="37" t="s">
        <v>1134</v>
      </c>
      <c r="E37" s="5" t="s">
        <v>1153</v>
      </c>
      <c r="F37" s="5" t="s">
        <v>738</v>
      </c>
      <c r="G37" s="62"/>
    </row>
    <row r="38" spans="1:7" x14ac:dyDescent="0.3">
      <c r="A38" s="37" t="s">
        <v>1135</v>
      </c>
      <c r="B38" s="37" t="s">
        <v>1355</v>
      </c>
      <c r="C38" s="88" t="s">
        <v>2206</v>
      </c>
      <c r="D38" s="37" t="s">
        <v>1134</v>
      </c>
      <c r="E38" s="5" t="s">
        <v>1153</v>
      </c>
      <c r="F38" s="5" t="s">
        <v>738</v>
      </c>
      <c r="G38" s="62"/>
    </row>
    <row r="39" spans="1:7" x14ac:dyDescent="0.3">
      <c r="A39" s="37" t="s">
        <v>1135</v>
      </c>
      <c r="B39" s="37" t="s">
        <v>1356</v>
      </c>
      <c r="C39" s="88" t="s">
        <v>2207</v>
      </c>
      <c r="D39" s="37" t="s">
        <v>1136</v>
      </c>
      <c r="E39" s="5" t="s">
        <v>1153</v>
      </c>
      <c r="F39" s="5" t="s">
        <v>738</v>
      </c>
      <c r="G39" s="62"/>
    </row>
    <row r="40" spans="1:7" x14ac:dyDescent="0.3">
      <c r="A40" s="37" t="s">
        <v>1135</v>
      </c>
      <c r="B40" s="37" t="s">
        <v>749</v>
      </c>
      <c r="C40" s="88" t="s">
        <v>2208</v>
      </c>
      <c r="D40" s="37" t="s">
        <v>1136</v>
      </c>
      <c r="E40" s="5" t="s">
        <v>1153</v>
      </c>
      <c r="F40" s="5" t="s">
        <v>738</v>
      </c>
    </row>
    <row r="41" spans="1:7" x14ac:dyDescent="0.3">
      <c r="A41" s="37" t="s">
        <v>1135</v>
      </c>
      <c r="B41" s="37" t="s">
        <v>2209</v>
      </c>
      <c r="C41" s="88" t="s">
        <v>2210</v>
      </c>
      <c r="D41" s="37" t="s">
        <v>1136</v>
      </c>
      <c r="E41" s="5" t="s">
        <v>1153</v>
      </c>
      <c r="F41" s="5" t="s">
        <v>738</v>
      </c>
    </row>
    <row r="42" spans="1:7" x14ac:dyDescent="0.3">
      <c r="A42" s="37" t="s">
        <v>1140</v>
      </c>
      <c r="B42" s="37" t="s">
        <v>2211</v>
      </c>
      <c r="C42" s="798" t="s">
        <v>2212</v>
      </c>
      <c r="D42" s="37" t="s">
        <v>1137</v>
      </c>
      <c r="E42" s="5" t="s">
        <v>1153</v>
      </c>
      <c r="F42" s="5" t="s">
        <v>738</v>
      </c>
    </row>
    <row r="43" spans="1:7" x14ac:dyDescent="0.3">
      <c r="A43" s="37" t="s">
        <v>1139</v>
      </c>
      <c r="B43" s="37" t="s">
        <v>1359</v>
      </c>
      <c r="C43" s="88" t="s">
        <v>2213</v>
      </c>
      <c r="D43" s="5" t="s">
        <v>1138</v>
      </c>
      <c r="E43" s="5" t="s">
        <v>1153</v>
      </c>
      <c r="F43" s="5" t="s">
        <v>743</v>
      </c>
    </row>
    <row r="44" spans="1:7" x14ac:dyDescent="0.3">
      <c r="A44" s="37" t="s">
        <v>1139</v>
      </c>
      <c r="B44" s="37" t="s">
        <v>2214</v>
      </c>
      <c r="C44" s="88" t="s">
        <v>2215</v>
      </c>
      <c r="D44" s="5" t="s">
        <v>1138</v>
      </c>
      <c r="E44" s="5" t="s">
        <v>1153</v>
      </c>
      <c r="F44" s="5" t="s">
        <v>743</v>
      </c>
    </row>
    <row r="45" spans="1:7" x14ac:dyDescent="0.3">
      <c r="A45" s="37" t="s">
        <v>1139</v>
      </c>
      <c r="B45" s="37" t="s">
        <v>2216</v>
      </c>
      <c r="C45" s="88" t="s">
        <v>2217</v>
      </c>
      <c r="D45" s="5" t="s">
        <v>1138</v>
      </c>
      <c r="E45" s="5" t="s">
        <v>1153</v>
      </c>
      <c r="F45" s="5" t="s">
        <v>743</v>
      </c>
    </row>
    <row r="46" spans="1:7" x14ac:dyDescent="0.3">
      <c r="A46" s="37" t="s">
        <v>1139</v>
      </c>
      <c r="B46" s="37" t="s">
        <v>2218</v>
      </c>
      <c r="C46" s="88" t="s">
        <v>2219</v>
      </c>
      <c r="D46" s="5" t="s">
        <v>1141</v>
      </c>
      <c r="E46" s="5" t="s">
        <v>1153</v>
      </c>
      <c r="F46" s="5" t="s">
        <v>741</v>
      </c>
    </row>
    <row r="47" spans="1:7" x14ac:dyDescent="0.3">
      <c r="A47" s="37" t="s">
        <v>1139</v>
      </c>
      <c r="B47" s="37" t="s">
        <v>1372</v>
      </c>
      <c r="C47" s="88" t="s">
        <v>744</v>
      </c>
      <c r="D47" s="5" t="s">
        <v>1141</v>
      </c>
      <c r="E47" s="5" t="s">
        <v>1153</v>
      </c>
      <c r="F47" s="5" t="s">
        <v>738</v>
      </c>
    </row>
    <row r="48" spans="1:7" x14ac:dyDescent="0.3">
      <c r="A48" s="37" t="s">
        <v>1143</v>
      </c>
      <c r="B48" s="37" t="s">
        <v>2220</v>
      </c>
      <c r="C48" s="88" t="s">
        <v>748</v>
      </c>
      <c r="D48" s="5" t="s">
        <v>1142</v>
      </c>
      <c r="E48" s="5" t="s">
        <v>1153</v>
      </c>
      <c r="F48" s="5" t="s">
        <v>741</v>
      </c>
    </row>
    <row r="49" spans="1:6" x14ac:dyDescent="0.3">
      <c r="A49" s="37" t="s">
        <v>1143</v>
      </c>
      <c r="B49" s="37" t="s">
        <v>2221</v>
      </c>
      <c r="C49" s="88" t="s">
        <v>747</v>
      </c>
      <c r="D49" s="5" t="s">
        <v>1142</v>
      </c>
      <c r="E49" s="5" t="s">
        <v>1153</v>
      </c>
      <c r="F49" s="5" t="s">
        <v>738</v>
      </c>
    </row>
    <row r="50" spans="1:6" x14ac:dyDescent="0.3">
      <c r="A50" s="37" t="s">
        <v>1143</v>
      </c>
      <c r="B50" s="37" t="s">
        <v>2222</v>
      </c>
      <c r="C50" s="88" t="s">
        <v>745</v>
      </c>
      <c r="D50" s="5" t="s">
        <v>1142</v>
      </c>
      <c r="E50" s="5" t="s">
        <v>1153</v>
      </c>
      <c r="F50" s="5" t="s">
        <v>746</v>
      </c>
    </row>
    <row r="51" spans="1:6" x14ac:dyDescent="0.3">
      <c r="A51" s="37" t="s">
        <v>1143</v>
      </c>
      <c r="B51" s="37" t="s">
        <v>2223</v>
      </c>
      <c r="C51" s="88" t="s">
        <v>2224</v>
      </c>
      <c r="D51" s="5" t="s">
        <v>1142</v>
      </c>
      <c r="E51" s="5" t="s">
        <v>1153</v>
      </c>
      <c r="F51" s="5" t="s">
        <v>741</v>
      </c>
    </row>
    <row r="52" spans="1:6" x14ac:dyDescent="0.3">
      <c r="A52" s="37" t="s">
        <v>1143</v>
      </c>
      <c r="B52" s="37" t="s">
        <v>1373</v>
      </c>
      <c r="C52" s="88" t="s">
        <v>2225</v>
      </c>
      <c r="D52" s="12" t="s">
        <v>1142</v>
      </c>
      <c r="E52" s="5" t="s">
        <v>1153</v>
      </c>
      <c r="F52" s="5" t="s">
        <v>738</v>
      </c>
    </row>
    <row r="53" spans="1:6" x14ac:dyDescent="0.3">
      <c r="A53" s="37" t="s">
        <v>1143</v>
      </c>
      <c r="B53" s="37" t="s">
        <v>1374</v>
      </c>
      <c r="C53" s="88" t="s">
        <v>1371</v>
      </c>
      <c r="D53" s="5" t="s">
        <v>1142</v>
      </c>
      <c r="E53" s="5" t="s">
        <v>1153</v>
      </c>
      <c r="F53" s="5" t="s">
        <v>738</v>
      </c>
    </row>
    <row r="54" spans="1:6" x14ac:dyDescent="0.3">
      <c r="A54" s="37" t="s">
        <v>1143</v>
      </c>
      <c r="B54" s="37" t="s">
        <v>2226</v>
      </c>
      <c r="C54" s="88" t="s">
        <v>2227</v>
      </c>
      <c r="D54" s="5" t="s">
        <v>1142</v>
      </c>
      <c r="E54" s="5" t="s">
        <v>1153</v>
      </c>
      <c r="F54" s="5" t="s">
        <v>738</v>
      </c>
    </row>
    <row r="55" spans="1:6" x14ac:dyDescent="0.3">
      <c r="A55" s="37" t="s">
        <v>1143</v>
      </c>
      <c r="B55" s="37" t="s">
        <v>2228</v>
      </c>
      <c r="C55" s="88" t="s">
        <v>2229</v>
      </c>
      <c r="D55" s="5" t="s">
        <v>1142</v>
      </c>
      <c r="E55" s="5" t="s">
        <v>1153</v>
      </c>
      <c r="F55" s="5" t="s">
        <v>738</v>
      </c>
    </row>
    <row r="56" spans="1:6" x14ac:dyDescent="0.3">
      <c r="A56" s="37" t="s">
        <v>1143</v>
      </c>
      <c r="B56" s="37" t="s">
        <v>1375</v>
      </c>
      <c r="C56" s="88" t="s">
        <v>2230</v>
      </c>
      <c r="D56" s="5" t="s">
        <v>1142</v>
      </c>
      <c r="E56" s="5" t="s">
        <v>1153</v>
      </c>
      <c r="F56" s="5" t="s">
        <v>738</v>
      </c>
    </row>
    <row r="57" spans="1:6" x14ac:dyDescent="0.3">
      <c r="A57" s="37" t="s">
        <v>1143</v>
      </c>
      <c r="B57" s="37" t="s">
        <v>1376</v>
      </c>
      <c r="C57" s="88" t="s">
        <v>2231</v>
      </c>
      <c r="D57" s="5" t="s">
        <v>1142</v>
      </c>
      <c r="E57" s="5" t="s">
        <v>1153</v>
      </c>
      <c r="F57" s="5" t="s">
        <v>738</v>
      </c>
    </row>
    <row r="58" spans="1:6" x14ac:dyDescent="0.3">
      <c r="A58" s="37" t="s">
        <v>1143</v>
      </c>
      <c r="B58" s="37" t="s">
        <v>1379</v>
      </c>
      <c r="C58" s="88" t="s">
        <v>2232</v>
      </c>
      <c r="D58" s="5" t="s">
        <v>1142</v>
      </c>
      <c r="E58" s="5" t="s">
        <v>1153</v>
      </c>
      <c r="F58" s="5" t="s">
        <v>738</v>
      </c>
    </row>
    <row r="59" spans="1:6" x14ac:dyDescent="0.3">
      <c r="A59" s="37" t="s">
        <v>2233</v>
      </c>
      <c r="B59" s="37" t="s">
        <v>1377</v>
      </c>
      <c r="C59" s="88" t="s">
        <v>1289</v>
      </c>
      <c r="D59" s="5" t="s">
        <v>1144</v>
      </c>
      <c r="E59" s="5" t="s">
        <v>1153</v>
      </c>
      <c r="F59" s="5" t="s">
        <v>2234</v>
      </c>
    </row>
    <row r="60" spans="1:6" x14ac:dyDescent="0.3">
      <c r="A60" s="37" t="s">
        <v>2233</v>
      </c>
      <c r="B60" s="37" t="s">
        <v>2235</v>
      </c>
      <c r="C60" s="88" t="s">
        <v>2236</v>
      </c>
      <c r="D60" s="5" t="s">
        <v>1144</v>
      </c>
      <c r="E60" s="5" t="s">
        <v>1153</v>
      </c>
      <c r="F60" s="5" t="s">
        <v>2234</v>
      </c>
    </row>
    <row r="61" spans="1:6" x14ac:dyDescent="0.3">
      <c r="A61" s="37" t="s">
        <v>2233</v>
      </c>
      <c r="B61" s="37" t="s">
        <v>2237</v>
      </c>
      <c r="C61" s="88" t="s">
        <v>2238</v>
      </c>
      <c r="D61" s="5" t="s">
        <v>1144</v>
      </c>
      <c r="E61" s="5" t="s">
        <v>1153</v>
      </c>
      <c r="F61" s="5" t="s">
        <v>1290</v>
      </c>
    </row>
    <row r="62" spans="1:6" x14ac:dyDescent="0.3">
      <c r="A62" s="37" t="s">
        <v>2233</v>
      </c>
      <c r="B62" s="37" t="s">
        <v>2239</v>
      </c>
      <c r="C62" s="88" t="s">
        <v>2240</v>
      </c>
      <c r="D62" s="5" t="s">
        <v>1144</v>
      </c>
      <c r="E62" s="5" t="s">
        <v>1153</v>
      </c>
      <c r="F62" s="5" t="s">
        <v>1290</v>
      </c>
    </row>
    <row r="63" spans="1:6" x14ac:dyDescent="0.3">
      <c r="A63" s="37" t="s">
        <v>2233</v>
      </c>
      <c r="B63" s="37" t="s">
        <v>2241</v>
      </c>
      <c r="C63" s="88" t="s">
        <v>1295</v>
      </c>
      <c r="D63" s="5" t="s">
        <v>1144</v>
      </c>
      <c r="E63" s="5" t="s">
        <v>1153</v>
      </c>
      <c r="F63" s="5" t="s">
        <v>1291</v>
      </c>
    </row>
    <row r="64" spans="1:6" x14ac:dyDescent="0.3">
      <c r="A64" s="37" t="s">
        <v>2233</v>
      </c>
      <c r="B64" s="37" t="s">
        <v>2242</v>
      </c>
      <c r="C64" s="88" t="s">
        <v>2243</v>
      </c>
      <c r="D64" s="5" t="s">
        <v>1144</v>
      </c>
      <c r="E64" s="5" t="s">
        <v>1153</v>
      </c>
      <c r="F64" s="5" t="s">
        <v>1292</v>
      </c>
    </row>
    <row r="65" spans="1:6" x14ac:dyDescent="0.3">
      <c r="A65" s="37" t="s">
        <v>2233</v>
      </c>
      <c r="B65" s="37" t="s">
        <v>2244</v>
      </c>
      <c r="C65" s="88" t="s">
        <v>1296</v>
      </c>
      <c r="D65" s="5" t="s">
        <v>1144</v>
      </c>
      <c r="E65" s="5" t="s">
        <v>1153</v>
      </c>
      <c r="F65" s="5" t="s">
        <v>1292</v>
      </c>
    </row>
    <row r="66" spans="1:6" x14ac:dyDescent="0.3">
      <c r="A66" s="37" t="s">
        <v>2233</v>
      </c>
      <c r="B66" s="37" t="s">
        <v>2245</v>
      </c>
      <c r="C66" s="88" t="s">
        <v>1297</v>
      </c>
      <c r="D66" s="5" t="s">
        <v>1144</v>
      </c>
      <c r="E66" s="5" t="s">
        <v>1153</v>
      </c>
      <c r="F66" s="5" t="s">
        <v>1292</v>
      </c>
    </row>
    <row r="67" spans="1:6" x14ac:dyDescent="0.3">
      <c r="A67" s="37" t="s">
        <v>2233</v>
      </c>
      <c r="B67" s="37" t="s">
        <v>2246</v>
      </c>
      <c r="C67" s="88" t="s">
        <v>1303</v>
      </c>
      <c r="D67" s="5" t="s">
        <v>1144</v>
      </c>
      <c r="E67" s="5" t="s">
        <v>1153</v>
      </c>
      <c r="F67" s="5" t="s">
        <v>1293</v>
      </c>
    </row>
    <row r="68" spans="1:6" x14ac:dyDescent="0.3">
      <c r="A68" s="37" t="s">
        <v>2233</v>
      </c>
      <c r="B68" s="37" t="s">
        <v>2247</v>
      </c>
      <c r="C68" s="88" t="s">
        <v>1302</v>
      </c>
      <c r="D68" s="5" t="s">
        <v>1144</v>
      </c>
      <c r="E68" s="5" t="s">
        <v>1153</v>
      </c>
      <c r="F68" s="5" t="s">
        <v>1293</v>
      </c>
    </row>
    <row r="69" spans="1:6" x14ac:dyDescent="0.3">
      <c r="A69" s="37" t="s">
        <v>2233</v>
      </c>
      <c r="B69" s="37" t="s">
        <v>2248</v>
      </c>
      <c r="C69" s="88" t="s">
        <v>1301</v>
      </c>
      <c r="D69" s="5" t="s">
        <v>1144</v>
      </c>
      <c r="E69" s="5" t="s">
        <v>1153</v>
      </c>
      <c r="F69" s="5" t="s">
        <v>1293</v>
      </c>
    </row>
    <row r="70" spans="1:6" x14ac:dyDescent="0.3">
      <c r="A70" s="37" t="s">
        <v>2233</v>
      </c>
      <c r="B70" s="37" t="s">
        <v>2249</v>
      </c>
      <c r="C70" s="88" t="s">
        <v>1300</v>
      </c>
      <c r="D70" s="5" t="s">
        <v>1144</v>
      </c>
      <c r="E70" s="5" t="s">
        <v>1153</v>
      </c>
      <c r="F70" s="5" t="s">
        <v>1293</v>
      </c>
    </row>
    <row r="71" spans="1:6" x14ac:dyDescent="0.3">
      <c r="A71" s="37" t="s">
        <v>2233</v>
      </c>
      <c r="B71" s="37" t="s">
        <v>2250</v>
      </c>
      <c r="C71" s="88" t="s">
        <v>1299</v>
      </c>
      <c r="D71" s="5" t="s">
        <v>1144</v>
      </c>
      <c r="E71" s="5" t="s">
        <v>1153</v>
      </c>
      <c r="F71" s="5" t="s">
        <v>1293</v>
      </c>
    </row>
    <row r="72" spans="1:6" x14ac:dyDescent="0.3">
      <c r="A72" s="37" t="s">
        <v>2233</v>
      </c>
      <c r="B72" s="37" t="s">
        <v>2251</v>
      </c>
      <c r="C72" s="88" t="s">
        <v>1298</v>
      </c>
      <c r="D72" s="5" t="s">
        <v>1144</v>
      </c>
      <c r="E72" s="5" t="s">
        <v>1153</v>
      </c>
      <c r="F72" s="5" t="s">
        <v>1294</v>
      </c>
    </row>
    <row r="73" spans="1:6" x14ac:dyDescent="0.3">
      <c r="A73" s="37" t="s">
        <v>2233</v>
      </c>
      <c r="B73" s="37" t="s">
        <v>2252</v>
      </c>
      <c r="C73" s="88" t="s">
        <v>2253</v>
      </c>
      <c r="D73" s="5" t="s">
        <v>1144</v>
      </c>
      <c r="E73" s="5" t="s">
        <v>1153</v>
      </c>
      <c r="F73" s="5" t="s">
        <v>741</v>
      </c>
    </row>
    <row r="74" spans="1:6" x14ac:dyDescent="0.3">
      <c r="A74" s="37" t="s">
        <v>2233</v>
      </c>
      <c r="B74" s="37" t="s">
        <v>1380</v>
      </c>
      <c r="C74" s="88" t="s">
        <v>2254</v>
      </c>
      <c r="D74" s="5" t="s">
        <v>1144</v>
      </c>
      <c r="E74" s="5" t="s">
        <v>1153</v>
      </c>
      <c r="F74" s="5" t="s">
        <v>741</v>
      </c>
    </row>
    <row r="75" spans="1:6" x14ac:dyDescent="0.3">
      <c r="A75" s="37" t="s">
        <v>2233</v>
      </c>
      <c r="B75" s="37" t="s">
        <v>2255</v>
      </c>
      <c r="C75" s="88" t="s">
        <v>1378</v>
      </c>
      <c r="D75" s="5" t="s">
        <v>1144</v>
      </c>
      <c r="E75" s="5" t="s">
        <v>1153</v>
      </c>
      <c r="F75" s="5" t="s">
        <v>741</v>
      </c>
    </row>
    <row r="76" spans="1:6" x14ac:dyDescent="0.3">
      <c r="A76" s="37" t="s">
        <v>2233</v>
      </c>
      <c r="B76" s="37" t="s">
        <v>842</v>
      </c>
      <c r="C76" s="88" t="s">
        <v>2101</v>
      </c>
      <c r="D76" s="5" t="s">
        <v>1144</v>
      </c>
      <c r="E76" s="5" t="s">
        <v>1153</v>
      </c>
      <c r="F76" s="5" t="s">
        <v>741</v>
      </c>
    </row>
    <row r="77" spans="1:6" x14ac:dyDescent="0.3">
      <c r="A77" s="37" t="s">
        <v>2233</v>
      </c>
      <c r="B77" s="37" t="s">
        <v>842</v>
      </c>
      <c r="C77" s="88" t="s">
        <v>2106</v>
      </c>
      <c r="D77" s="5" t="s">
        <v>1144</v>
      </c>
      <c r="E77" s="5" t="s">
        <v>1153</v>
      </c>
      <c r="F77" s="5" t="s">
        <v>741</v>
      </c>
    </row>
    <row r="78" spans="1:6" x14ac:dyDescent="0.3">
      <c r="A78" s="37" t="s">
        <v>2233</v>
      </c>
      <c r="B78" s="37" t="s">
        <v>2256</v>
      </c>
      <c r="C78" s="88" t="s">
        <v>2257</v>
      </c>
      <c r="D78" s="5" t="s">
        <v>1144</v>
      </c>
      <c r="E78" s="5" t="s">
        <v>1153</v>
      </c>
      <c r="F78" s="5" t="s">
        <v>1185</v>
      </c>
    </row>
    <row r="79" spans="1:6" x14ac:dyDescent="0.3">
      <c r="A79" s="37" t="s">
        <v>1146</v>
      </c>
      <c r="B79" s="37" t="s">
        <v>1381</v>
      </c>
      <c r="C79" s="88" t="s">
        <v>2258</v>
      </c>
      <c r="D79" s="5" t="s">
        <v>1145</v>
      </c>
      <c r="E79" s="5" t="s">
        <v>1153</v>
      </c>
      <c r="F79" s="68" t="s">
        <v>2259</v>
      </c>
    </row>
    <row r="80" spans="1:6" x14ac:dyDescent="0.3">
      <c r="A80" s="37" t="s">
        <v>1146</v>
      </c>
      <c r="B80" s="37" t="s">
        <v>2260</v>
      </c>
      <c r="C80" s="88" t="s">
        <v>2261</v>
      </c>
      <c r="D80" s="5" t="s">
        <v>1145</v>
      </c>
      <c r="E80" s="5" t="s">
        <v>1153</v>
      </c>
      <c r="F80" s="12" t="s">
        <v>750</v>
      </c>
    </row>
    <row r="81" spans="1:6" x14ac:dyDescent="0.3">
      <c r="A81" s="37" t="s">
        <v>1147</v>
      </c>
      <c r="B81" s="37" t="s">
        <v>2262</v>
      </c>
      <c r="C81" s="88" t="s">
        <v>2263</v>
      </c>
      <c r="D81" s="5" t="s">
        <v>1145</v>
      </c>
      <c r="E81" s="5" t="s">
        <v>1153</v>
      </c>
      <c r="F81" s="12" t="s">
        <v>1382</v>
      </c>
    </row>
    <row r="82" spans="1:6" x14ac:dyDescent="0.3">
      <c r="A82" s="37" t="s">
        <v>1147</v>
      </c>
      <c r="B82" s="37" t="s">
        <v>2264</v>
      </c>
      <c r="C82" s="88" t="s">
        <v>2265</v>
      </c>
      <c r="D82" s="5" t="s">
        <v>1145</v>
      </c>
      <c r="E82" s="5" t="s">
        <v>1153</v>
      </c>
      <c r="F82" s="12" t="s">
        <v>1383</v>
      </c>
    </row>
    <row r="83" spans="1:6" x14ac:dyDescent="0.3">
      <c r="A83" s="37" t="s">
        <v>1147</v>
      </c>
      <c r="B83" s="37" t="s">
        <v>2266</v>
      </c>
      <c r="C83" s="88" t="s">
        <v>2267</v>
      </c>
      <c r="D83" s="5" t="s">
        <v>1145</v>
      </c>
      <c r="E83" s="5" t="s">
        <v>1153</v>
      </c>
      <c r="F83" s="12" t="s">
        <v>1382</v>
      </c>
    </row>
    <row r="84" spans="1:6" x14ac:dyDescent="0.3">
      <c r="A84" s="37" t="s">
        <v>1147</v>
      </c>
      <c r="B84" s="37" t="s">
        <v>2268</v>
      </c>
      <c r="C84" s="88" t="s">
        <v>2269</v>
      </c>
      <c r="D84" s="5" t="s">
        <v>1145</v>
      </c>
      <c r="E84" s="5" t="s">
        <v>1153</v>
      </c>
      <c r="F84" s="12" t="s">
        <v>1382</v>
      </c>
    </row>
    <row r="85" spans="1:6" x14ac:dyDescent="0.3">
      <c r="A85" s="37" t="s">
        <v>1148</v>
      </c>
      <c r="B85" s="37" t="s">
        <v>2270</v>
      </c>
      <c r="C85" s="88" t="s">
        <v>2271</v>
      </c>
      <c r="D85" s="5" t="s">
        <v>1145</v>
      </c>
      <c r="E85" s="5" t="s">
        <v>1153</v>
      </c>
      <c r="F85" s="12" t="s">
        <v>1382</v>
      </c>
    </row>
    <row r="86" spans="1:6" x14ac:dyDescent="0.3">
      <c r="A86" s="37" t="s">
        <v>1149</v>
      </c>
      <c r="B86" s="37" t="s">
        <v>2272</v>
      </c>
      <c r="C86" s="88" t="s">
        <v>2273</v>
      </c>
      <c r="D86" s="5" t="s">
        <v>1145</v>
      </c>
      <c r="E86" s="5" t="s">
        <v>1153</v>
      </c>
      <c r="F86" s="12" t="s">
        <v>1382</v>
      </c>
    </row>
    <row r="87" spans="1:6" x14ac:dyDescent="0.3">
      <c r="A87" s="37" t="s">
        <v>1151</v>
      </c>
      <c r="B87" s="37" t="s">
        <v>2274</v>
      </c>
      <c r="C87" s="88" t="s">
        <v>751</v>
      </c>
      <c r="D87" s="5" t="s">
        <v>1150</v>
      </c>
      <c r="E87" s="5" t="s">
        <v>1153</v>
      </c>
      <c r="F87" s="5" t="s">
        <v>752</v>
      </c>
    </row>
    <row r="88" spans="1:6" x14ac:dyDescent="0.3">
      <c r="A88" s="37" t="s">
        <v>753</v>
      </c>
      <c r="B88" s="310" t="s">
        <v>754</v>
      </c>
      <c r="C88" s="88" t="s">
        <v>2275</v>
      </c>
      <c r="D88" s="5" t="s">
        <v>755</v>
      </c>
      <c r="E88" s="5" t="s">
        <v>755</v>
      </c>
      <c r="F88" s="5" t="s">
        <v>727</v>
      </c>
    </row>
    <row r="89" spans="1:6" x14ac:dyDescent="0.3">
      <c r="A89" s="37" t="s">
        <v>753</v>
      </c>
      <c r="B89" s="310" t="s">
        <v>723</v>
      </c>
      <c r="C89" s="88" t="s">
        <v>2276</v>
      </c>
      <c r="D89" s="5" t="s">
        <v>755</v>
      </c>
      <c r="E89" s="5" t="s">
        <v>755</v>
      </c>
      <c r="F89" s="5" t="s">
        <v>727</v>
      </c>
    </row>
    <row r="90" spans="1:6" x14ac:dyDescent="0.3">
      <c r="A90" s="37" t="s">
        <v>753</v>
      </c>
      <c r="B90" s="310" t="s">
        <v>756</v>
      </c>
      <c r="C90" s="88" t="s">
        <v>757</v>
      </c>
      <c r="D90" s="5" t="s">
        <v>755</v>
      </c>
      <c r="E90" s="5" t="s">
        <v>755</v>
      </c>
      <c r="F90" s="5" t="s">
        <v>727</v>
      </c>
    </row>
    <row r="91" spans="1:6" x14ac:dyDescent="0.3">
      <c r="A91" s="37" t="s">
        <v>753</v>
      </c>
      <c r="B91" s="310" t="s">
        <v>758</v>
      </c>
      <c r="C91" s="88" t="s">
        <v>2277</v>
      </c>
      <c r="D91" s="5" t="s">
        <v>755</v>
      </c>
      <c r="E91" s="5" t="s">
        <v>755</v>
      </c>
      <c r="F91" s="5" t="s">
        <v>727</v>
      </c>
    </row>
    <row r="92" spans="1:6" x14ac:dyDescent="0.3">
      <c r="A92" s="37" t="s">
        <v>753</v>
      </c>
      <c r="B92" s="310" t="s">
        <v>759</v>
      </c>
      <c r="C92" s="88" t="s">
        <v>2278</v>
      </c>
      <c r="D92" s="5" t="s">
        <v>755</v>
      </c>
      <c r="E92" s="5" t="s">
        <v>755</v>
      </c>
      <c r="F92" s="5" t="s">
        <v>727</v>
      </c>
    </row>
    <row r="93" spans="1:6" x14ac:dyDescent="0.3">
      <c r="A93" s="37" t="s">
        <v>753</v>
      </c>
      <c r="B93" s="310" t="s">
        <v>760</v>
      </c>
      <c r="C93" s="88" t="s">
        <v>2279</v>
      </c>
      <c r="D93" s="5" t="s">
        <v>755</v>
      </c>
      <c r="E93" s="5" t="s">
        <v>755</v>
      </c>
      <c r="F93" s="5" t="s">
        <v>727</v>
      </c>
    </row>
    <row r="94" spans="1:6" x14ac:dyDescent="0.3">
      <c r="A94" s="37" t="s">
        <v>753</v>
      </c>
      <c r="B94" s="310" t="s">
        <v>761</v>
      </c>
      <c r="C94" s="88" t="s">
        <v>2280</v>
      </c>
      <c r="D94" s="5" t="s">
        <v>755</v>
      </c>
      <c r="E94" s="5" t="s">
        <v>755</v>
      </c>
      <c r="F94" s="5" t="s">
        <v>727</v>
      </c>
    </row>
    <row r="95" spans="1:6" x14ac:dyDescent="0.3">
      <c r="A95" s="37" t="s">
        <v>753</v>
      </c>
      <c r="B95" s="310" t="s">
        <v>762</v>
      </c>
      <c r="C95" s="88" t="s">
        <v>763</v>
      </c>
      <c r="D95" s="5" t="s">
        <v>755</v>
      </c>
      <c r="E95" s="5" t="s">
        <v>755</v>
      </c>
      <c r="F95" s="5" t="s">
        <v>727</v>
      </c>
    </row>
    <row r="96" spans="1:6" x14ac:dyDescent="0.3">
      <c r="A96" s="37" t="s">
        <v>753</v>
      </c>
      <c r="B96" s="310" t="s">
        <v>764</v>
      </c>
      <c r="C96" s="88" t="s">
        <v>2281</v>
      </c>
      <c r="D96" s="5" t="s">
        <v>755</v>
      </c>
      <c r="E96" s="5" t="s">
        <v>755</v>
      </c>
      <c r="F96" s="5" t="s">
        <v>727</v>
      </c>
    </row>
    <row r="97" spans="1:6" x14ac:dyDescent="0.3">
      <c r="A97" s="37" t="s">
        <v>753</v>
      </c>
      <c r="B97" s="310" t="s">
        <v>724</v>
      </c>
      <c r="C97" s="88" t="s">
        <v>2282</v>
      </c>
      <c r="D97" s="5" t="s">
        <v>755</v>
      </c>
      <c r="E97" s="5" t="s">
        <v>755</v>
      </c>
      <c r="F97" s="5" t="s">
        <v>727</v>
      </c>
    </row>
    <row r="98" spans="1:6" x14ac:dyDescent="0.3">
      <c r="A98" s="37" t="s">
        <v>753</v>
      </c>
      <c r="B98" s="310" t="s">
        <v>725</v>
      </c>
      <c r="C98" s="88" t="s">
        <v>2283</v>
      </c>
      <c r="D98" s="5" t="s">
        <v>755</v>
      </c>
      <c r="E98" s="5" t="s">
        <v>755</v>
      </c>
      <c r="F98" s="5" t="s">
        <v>727</v>
      </c>
    </row>
    <row r="99" spans="1:6" x14ac:dyDescent="0.3">
      <c r="A99" s="37" t="s">
        <v>753</v>
      </c>
      <c r="B99" s="310" t="s">
        <v>765</v>
      </c>
      <c r="C99" s="88" t="s">
        <v>2284</v>
      </c>
      <c r="D99" s="5" t="s">
        <v>755</v>
      </c>
      <c r="E99" s="5" t="s">
        <v>755</v>
      </c>
      <c r="F99" s="5" t="s">
        <v>843</v>
      </c>
    </row>
    <row r="100" spans="1:6" x14ac:dyDescent="0.3">
      <c r="A100" s="37" t="s">
        <v>753</v>
      </c>
      <c r="B100" s="310" t="s">
        <v>766</v>
      </c>
      <c r="C100" s="88" t="s">
        <v>2285</v>
      </c>
      <c r="D100" s="5" t="s">
        <v>755</v>
      </c>
      <c r="E100" s="5" t="s">
        <v>755</v>
      </c>
      <c r="F100" s="5" t="s">
        <v>843</v>
      </c>
    </row>
    <row r="101" spans="1:6" x14ac:dyDescent="0.3">
      <c r="A101" s="37" t="s">
        <v>753</v>
      </c>
      <c r="B101" s="310" t="s">
        <v>767</v>
      </c>
      <c r="C101" s="88" t="s">
        <v>2286</v>
      </c>
      <c r="D101" s="5" t="s">
        <v>755</v>
      </c>
      <c r="E101" s="5" t="s">
        <v>755</v>
      </c>
      <c r="F101" s="5" t="s">
        <v>844</v>
      </c>
    </row>
    <row r="102" spans="1:6" x14ac:dyDescent="0.3">
      <c r="A102" s="37" t="s">
        <v>753</v>
      </c>
      <c r="B102" s="310" t="s">
        <v>768</v>
      </c>
      <c r="C102" s="88" t="s">
        <v>2287</v>
      </c>
      <c r="D102" s="5" t="s">
        <v>755</v>
      </c>
      <c r="E102" s="5" t="s">
        <v>755</v>
      </c>
      <c r="F102" s="5" t="s">
        <v>845</v>
      </c>
    </row>
    <row r="103" spans="1:6" x14ac:dyDescent="0.3">
      <c r="A103" s="37" t="s">
        <v>753</v>
      </c>
      <c r="B103" s="310" t="s">
        <v>2288</v>
      </c>
      <c r="C103" s="88" t="s">
        <v>2289</v>
      </c>
      <c r="D103" s="5" t="s">
        <v>755</v>
      </c>
      <c r="E103" s="5" t="s">
        <v>755</v>
      </c>
    </row>
    <row r="104" spans="1:6" x14ac:dyDescent="0.3">
      <c r="A104" s="37" t="s">
        <v>753</v>
      </c>
      <c r="B104" s="310" t="s">
        <v>2290</v>
      </c>
      <c r="C104" s="88" t="s">
        <v>2291</v>
      </c>
      <c r="D104" s="5" t="s">
        <v>755</v>
      </c>
      <c r="E104" s="5" t="s">
        <v>755</v>
      </c>
    </row>
    <row r="105" spans="1:6" x14ac:dyDescent="0.3">
      <c r="A105" s="37" t="s">
        <v>769</v>
      </c>
      <c r="B105" s="310" t="s">
        <v>2292</v>
      </c>
      <c r="C105" s="88" t="s">
        <v>2293</v>
      </c>
      <c r="D105" s="5" t="s">
        <v>755</v>
      </c>
      <c r="E105" s="5" t="s">
        <v>755</v>
      </c>
      <c r="F105" s="5" t="s">
        <v>738</v>
      </c>
    </row>
    <row r="106" spans="1:6" x14ac:dyDescent="0.3">
      <c r="A106" s="37" t="s">
        <v>769</v>
      </c>
      <c r="B106" s="310" t="s">
        <v>2294</v>
      </c>
      <c r="C106" s="88" t="s">
        <v>2295</v>
      </c>
      <c r="D106" s="5" t="s">
        <v>755</v>
      </c>
      <c r="E106" s="5" t="s">
        <v>755</v>
      </c>
      <c r="F106" s="5" t="s">
        <v>743</v>
      </c>
    </row>
    <row r="107" spans="1:6" x14ac:dyDescent="0.3">
      <c r="A107" s="37" t="s">
        <v>769</v>
      </c>
      <c r="B107" s="310" t="s">
        <v>2296</v>
      </c>
      <c r="C107" s="88" t="s">
        <v>1462</v>
      </c>
      <c r="D107" s="5" t="s">
        <v>755</v>
      </c>
      <c r="E107" s="5" t="s">
        <v>755</v>
      </c>
      <c r="F107" s="5" t="s">
        <v>743</v>
      </c>
    </row>
    <row r="108" spans="1:6" x14ac:dyDescent="0.3">
      <c r="A108" s="37" t="s">
        <v>769</v>
      </c>
      <c r="B108" s="310" t="s">
        <v>2297</v>
      </c>
      <c r="C108" s="88" t="s">
        <v>1463</v>
      </c>
      <c r="D108" s="5" t="s">
        <v>755</v>
      </c>
      <c r="E108" s="5" t="s">
        <v>755</v>
      </c>
      <c r="F108" s="5" t="s">
        <v>846</v>
      </c>
    </row>
    <row r="109" spans="1:6" x14ac:dyDescent="0.3">
      <c r="A109" s="37" t="s">
        <v>769</v>
      </c>
      <c r="B109" s="310" t="s">
        <v>2298</v>
      </c>
      <c r="C109" s="88" t="s">
        <v>1464</v>
      </c>
      <c r="D109" s="5" t="s">
        <v>755</v>
      </c>
      <c r="E109" s="5" t="s">
        <v>755</v>
      </c>
      <c r="F109" s="5" t="s">
        <v>846</v>
      </c>
    </row>
    <row r="110" spans="1:6" x14ac:dyDescent="0.3">
      <c r="A110" s="37" t="s">
        <v>769</v>
      </c>
      <c r="B110" s="310" t="s">
        <v>2299</v>
      </c>
      <c r="C110" s="88" t="s">
        <v>2300</v>
      </c>
      <c r="D110" s="5" t="s">
        <v>755</v>
      </c>
      <c r="E110" s="5" t="s">
        <v>755</v>
      </c>
      <c r="F110" s="5" t="s">
        <v>743</v>
      </c>
    </row>
    <row r="111" spans="1:6" x14ac:dyDescent="0.3">
      <c r="A111" s="37" t="s">
        <v>769</v>
      </c>
      <c r="B111" s="310" t="s">
        <v>2301</v>
      </c>
      <c r="C111" s="88" t="s">
        <v>2302</v>
      </c>
      <c r="D111" s="5" t="s">
        <v>755</v>
      </c>
      <c r="E111" s="5" t="s">
        <v>755</v>
      </c>
      <c r="F111" s="5" t="s">
        <v>1470</v>
      </c>
    </row>
    <row r="112" spans="1:6" x14ac:dyDescent="0.3">
      <c r="A112" s="37" t="s">
        <v>769</v>
      </c>
      <c r="B112" s="310" t="s">
        <v>2303</v>
      </c>
      <c r="C112" s="88" t="s">
        <v>2304</v>
      </c>
      <c r="D112" s="5" t="s">
        <v>755</v>
      </c>
      <c r="E112" s="5" t="s">
        <v>755</v>
      </c>
      <c r="F112" s="5" t="s">
        <v>1470</v>
      </c>
    </row>
    <row r="113" spans="1:6" x14ac:dyDescent="0.3">
      <c r="A113" s="37" t="s">
        <v>769</v>
      </c>
      <c r="B113" s="310" t="s">
        <v>2305</v>
      </c>
      <c r="C113" s="88" t="s">
        <v>1465</v>
      </c>
      <c r="D113" s="5" t="s">
        <v>755</v>
      </c>
      <c r="E113" s="5" t="s">
        <v>755</v>
      </c>
      <c r="F113" s="5" t="s">
        <v>741</v>
      </c>
    </row>
    <row r="114" spans="1:6" x14ac:dyDescent="0.3">
      <c r="A114" s="37" t="s">
        <v>769</v>
      </c>
      <c r="B114" s="310" t="s">
        <v>2306</v>
      </c>
      <c r="C114" s="88" t="s">
        <v>1466</v>
      </c>
      <c r="D114" s="5" t="s">
        <v>755</v>
      </c>
      <c r="E114" s="5" t="s">
        <v>755</v>
      </c>
      <c r="F114" s="5" t="s">
        <v>741</v>
      </c>
    </row>
    <row r="115" spans="1:6" x14ac:dyDescent="0.3">
      <c r="A115" s="37" t="s">
        <v>769</v>
      </c>
      <c r="B115" s="310" t="s">
        <v>2307</v>
      </c>
      <c r="C115" s="88" t="s">
        <v>1467</v>
      </c>
      <c r="D115" s="5" t="s">
        <v>755</v>
      </c>
      <c r="E115" s="5" t="s">
        <v>755</v>
      </c>
      <c r="F115" s="5" t="s">
        <v>1471</v>
      </c>
    </row>
    <row r="116" spans="1:6" x14ac:dyDescent="0.3">
      <c r="A116" s="37" t="s">
        <v>769</v>
      </c>
      <c r="B116" s="310" t="s">
        <v>2308</v>
      </c>
      <c r="C116" s="88" t="s">
        <v>1468</v>
      </c>
      <c r="D116" s="5" t="s">
        <v>755</v>
      </c>
      <c r="E116" s="5" t="s">
        <v>755</v>
      </c>
      <c r="F116" s="5" t="s">
        <v>1292</v>
      </c>
    </row>
    <row r="117" spans="1:6" x14ac:dyDescent="0.3">
      <c r="A117" s="37" t="s">
        <v>769</v>
      </c>
      <c r="B117" s="310" t="s">
        <v>2309</v>
      </c>
      <c r="C117" s="88" t="s">
        <v>770</v>
      </c>
      <c r="D117" s="5" t="s">
        <v>755</v>
      </c>
      <c r="E117" s="5" t="s">
        <v>755</v>
      </c>
      <c r="F117" s="5" t="s">
        <v>2310</v>
      </c>
    </row>
    <row r="118" spans="1:6" x14ac:dyDescent="0.3">
      <c r="A118" s="37" t="s">
        <v>769</v>
      </c>
      <c r="B118" s="310" t="s">
        <v>2311</v>
      </c>
      <c r="C118" s="88" t="s">
        <v>771</v>
      </c>
      <c r="D118" s="5" t="s">
        <v>755</v>
      </c>
      <c r="E118" s="5" t="s">
        <v>755</v>
      </c>
      <c r="F118" s="5" t="s">
        <v>2310</v>
      </c>
    </row>
    <row r="119" spans="1:6" x14ac:dyDescent="0.3">
      <c r="A119" s="37" t="s">
        <v>769</v>
      </c>
      <c r="B119" s="310" t="s">
        <v>2312</v>
      </c>
      <c r="C119" s="88" t="s">
        <v>772</v>
      </c>
      <c r="D119" s="5" t="s">
        <v>755</v>
      </c>
      <c r="E119" s="5" t="s">
        <v>755</v>
      </c>
      <c r="F119" s="5" t="s">
        <v>2310</v>
      </c>
    </row>
    <row r="120" spans="1:6" x14ac:dyDescent="0.3">
      <c r="A120" s="37" t="s">
        <v>769</v>
      </c>
      <c r="B120" s="310" t="s">
        <v>2313</v>
      </c>
      <c r="C120" s="88" t="s">
        <v>2314</v>
      </c>
      <c r="D120" s="5" t="s">
        <v>755</v>
      </c>
      <c r="E120" s="5" t="s">
        <v>755</v>
      </c>
      <c r="F120" s="5" t="s">
        <v>2310</v>
      </c>
    </row>
    <row r="121" spans="1:6" x14ac:dyDescent="0.3">
      <c r="A121" s="37" t="s">
        <v>769</v>
      </c>
      <c r="B121" s="310" t="s">
        <v>2315</v>
      </c>
      <c r="C121" s="88" t="s">
        <v>2316</v>
      </c>
      <c r="D121" s="5" t="s">
        <v>755</v>
      </c>
      <c r="E121" s="5" t="s">
        <v>755</v>
      </c>
      <c r="F121" s="5" t="s">
        <v>2317</v>
      </c>
    </row>
    <row r="122" spans="1:6" x14ac:dyDescent="0.3">
      <c r="A122" s="37" t="s">
        <v>769</v>
      </c>
      <c r="B122" s="310" t="s">
        <v>2318</v>
      </c>
      <c r="C122" s="88" t="s">
        <v>2319</v>
      </c>
      <c r="D122" s="5" t="s">
        <v>755</v>
      </c>
      <c r="E122" s="5" t="s">
        <v>755</v>
      </c>
      <c r="F122" s="5" t="s">
        <v>1294</v>
      </c>
    </row>
    <row r="123" spans="1:6" x14ac:dyDescent="0.3">
      <c r="A123" s="37" t="s">
        <v>769</v>
      </c>
      <c r="B123" s="310" t="s">
        <v>2320</v>
      </c>
      <c r="C123" s="88" t="s">
        <v>1469</v>
      </c>
      <c r="D123" s="5" t="s">
        <v>755</v>
      </c>
      <c r="E123" s="5" t="s">
        <v>755</v>
      </c>
      <c r="F123" s="5" t="s">
        <v>1291</v>
      </c>
    </row>
    <row r="124" spans="1:6" hidden="1" x14ac:dyDescent="0.3">
      <c r="A124" s="37" t="s">
        <v>769</v>
      </c>
      <c r="B124" s="310" t="s">
        <v>2321</v>
      </c>
      <c r="C124" s="88" t="s">
        <v>2322</v>
      </c>
      <c r="D124" s="5" t="s">
        <v>755</v>
      </c>
      <c r="E124" s="5" t="s">
        <v>755</v>
      </c>
      <c r="F124" s="5" t="s">
        <v>847</v>
      </c>
    </row>
    <row r="125" spans="1:6" hidden="1" x14ac:dyDescent="0.3">
      <c r="A125" s="37" t="s">
        <v>1152</v>
      </c>
      <c r="B125" s="310" t="s">
        <v>2323</v>
      </c>
      <c r="C125" s="88" t="s">
        <v>2324</v>
      </c>
      <c r="D125" s="5" t="s">
        <v>755</v>
      </c>
      <c r="E125" s="5" t="s">
        <v>755</v>
      </c>
      <c r="F125" s="5" t="s">
        <v>2325</v>
      </c>
    </row>
    <row r="126" spans="1:6" x14ac:dyDescent="0.3">
      <c r="A126" s="37" t="s">
        <v>1152</v>
      </c>
      <c r="B126" s="310" t="s">
        <v>2326</v>
      </c>
      <c r="C126" s="88" t="s">
        <v>2327</v>
      </c>
      <c r="D126" s="5" t="s">
        <v>755</v>
      </c>
      <c r="E126" s="5" t="s">
        <v>755</v>
      </c>
      <c r="F126" s="5" t="s">
        <v>2325</v>
      </c>
    </row>
    <row r="127" spans="1:6" x14ac:dyDescent="0.3">
      <c r="A127" s="37" t="s">
        <v>1152</v>
      </c>
      <c r="B127" s="310" t="s">
        <v>2328</v>
      </c>
      <c r="C127" s="88" t="s">
        <v>2329</v>
      </c>
      <c r="D127" s="5" t="s">
        <v>755</v>
      </c>
      <c r="E127" s="5" t="s">
        <v>755</v>
      </c>
      <c r="F127" s="5" t="s">
        <v>2325</v>
      </c>
    </row>
    <row r="128" spans="1:6" x14ac:dyDescent="0.3">
      <c r="A128" s="37" t="s">
        <v>1152</v>
      </c>
      <c r="B128" s="310" t="s">
        <v>1472</v>
      </c>
      <c r="C128" s="88" t="s">
        <v>2330</v>
      </c>
      <c r="D128" s="5" t="s">
        <v>755</v>
      </c>
      <c r="E128" s="5" t="s">
        <v>755</v>
      </c>
      <c r="F128" s="5" t="s">
        <v>2325</v>
      </c>
    </row>
    <row r="129" spans="1:6" x14ac:dyDescent="0.3">
      <c r="A129" s="37" t="s">
        <v>1152</v>
      </c>
      <c r="B129" s="310" t="s">
        <v>1473</v>
      </c>
      <c r="C129" s="88" t="s">
        <v>2331</v>
      </c>
      <c r="D129" s="5" t="s">
        <v>755</v>
      </c>
      <c r="E129" s="5" t="s">
        <v>755</v>
      </c>
      <c r="F129" s="5" t="s">
        <v>2325</v>
      </c>
    </row>
    <row r="130" spans="1:6" x14ac:dyDescent="0.3">
      <c r="A130" s="37" t="s">
        <v>1474</v>
      </c>
      <c r="B130" s="310" t="s">
        <v>2332</v>
      </c>
      <c r="C130" s="88" t="s">
        <v>2333</v>
      </c>
      <c r="D130" s="5" t="s">
        <v>755</v>
      </c>
      <c r="E130" s="5" t="s">
        <v>755</v>
      </c>
      <c r="F130" s="5" t="s">
        <v>848</v>
      </c>
    </row>
    <row r="131" spans="1:6" x14ac:dyDescent="0.3">
      <c r="A131" s="37" t="s">
        <v>1474</v>
      </c>
      <c r="B131" s="310" t="s">
        <v>2334</v>
      </c>
      <c r="C131" s="88" t="s">
        <v>773</v>
      </c>
      <c r="D131" s="5" t="s">
        <v>755</v>
      </c>
      <c r="E131" s="5" t="s">
        <v>755</v>
      </c>
      <c r="F131" s="5" t="s">
        <v>849</v>
      </c>
    </row>
    <row r="132" spans="1:6" x14ac:dyDescent="0.3">
      <c r="A132" s="37"/>
      <c r="B132" s="310"/>
      <c r="C132" s="88"/>
    </row>
    <row r="133" spans="1:6" x14ac:dyDescent="0.3">
      <c r="A133" s="37"/>
      <c r="B133" s="310"/>
      <c r="C133" s="88"/>
    </row>
    <row r="134" spans="1:6" x14ac:dyDescent="0.3">
      <c r="A134" s="799" t="s">
        <v>777</v>
      </c>
      <c r="B134" s="310"/>
      <c r="C134" s="88"/>
    </row>
    <row r="135" spans="1:6" x14ac:dyDescent="0.3">
      <c r="A135" s="63" t="s">
        <v>2015</v>
      </c>
    </row>
    <row r="136" spans="1:6" x14ac:dyDescent="0.3">
      <c r="A136" s="150" t="s">
        <v>2016</v>
      </c>
    </row>
    <row r="137" spans="1:6" x14ac:dyDescent="0.3">
      <c r="A137" s="150" t="s">
        <v>778</v>
      </c>
    </row>
    <row r="138" spans="1:6" x14ac:dyDescent="0.3">
      <c r="A138" s="150" t="s">
        <v>2017</v>
      </c>
    </row>
    <row r="139" spans="1:6" x14ac:dyDescent="0.3">
      <c r="A139" s="150" t="s">
        <v>779</v>
      </c>
    </row>
    <row r="140" spans="1:6" x14ac:dyDescent="0.3">
      <c r="A140" s="150" t="s">
        <v>780</v>
      </c>
    </row>
    <row r="141" spans="1:6" x14ac:dyDescent="0.3">
      <c r="A141" s="150" t="s">
        <v>781</v>
      </c>
    </row>
    <row r="142" spans="1:6" x14ac:dyDescent="0.3">
      <c r="A142" s="150" t="s">
        <v>782</v>
      </c>
    </row>
    <row r="143" spans="1:6" x14ac:dyDescent="0.3">
      <c r="A143" s="150" t="s">
        <v>783</v>
      </c>
    </row>
    <row r="144" spans="1:6" x14ac:dyDescent="0.3">
      <c r="A144" s="150" t="s">
        <v>1314</v>
      </c>
    </row>
    <row r="145" spans="1:1" x14ac:dyDescent="0.3">
      <c r="A145" s="150" t="s">
        <v>784</v>
      </c>
    </row>
    <row r="146" spans="1:1" x14ac:dyDescent="0.3">
      <c r="A146" s="150" t="s">
        <v>785</v>
      </c>
    </row>
    <row r="147" spans="1:1" x14ac:dyDescent="0.3">
      <c r="A147" s="150" t="s">
        <v>786</v>
      </c>
    </row>
    <row r="148" spans="1:1" x14ac:dyDescent="0.3">
      <c r="A148" s="150" t="s">
        <v>787</v>
      </c>
    </row>
    <row r="149" spans="1:1" x14ac:dyDescent="0.3">
      <c r="A149" s="150" t="s">
        <v>2018</v>
      </c>
    </row>
    <row r="150" spans="1:1" x14ac:dyDescent="0.3">
      <c r="A150" s="150" t="s">
        <v>788</v>
      </c>
    </row>
    <row r="151" spans="1:1" x14ac:dyDescent="0.3">
      <c r="A151" s="150" t="s">
        <v>789</v>
      </c>
    </row>
    <row r="152" spans="1:1" x14ac:dyDescent="0.3">
      <c r="A152" s="150" t="s">
        <v>790</v>
      </c>
    </row>
    <row r="153" spans="1:1" x14ac:dyDescent="0.3">
      <c r="A153" s="150" t="s">
        <v>791</v>
      </c>
    </row>
    <row r="154" spans="1:1" x14ac:dyDescent="0.3">
      <c r="A154" s="150" t="s">
        <v>2019</v>
      </c>
    </row>
    <row r="155" spans="1:1" x14ac:dyDescent="0.3">
      <c r="A155" s="150" t="s">
        <v>792</v>
      </c>
    </row>
    <row r="156" spans="1:1" x14ac:dyDescent="0.3">
      <c r="A156" s="150" t="s">
        <v>793</v>
      </c>
    </row>
    <row r="157" spans="1:1" x14ac:dyDescent="0.3">
      <c r="A157" s="150" t="s">
        <v>794</v>
      </c>
    </row>
    <row r="158" spans="1:1" x14ac:dyDescent="0.3">
      <c r="A158" s="150" t="s">
        <v>1315</v>
      </c>
    </row>
    <row r="159" spans="1:1" x14ac:dyDescent="0.3">
      <c r="A159" s="150" t="s">
        <v>795</v>
      </c>
    </row>
    <row r="160" spans="1:1" x14ac:dyDescent="0.3">
      <c r="A160" s="150" t="s">
        <v>796</v>
      </c>
    </row>
    <row r="161" spans="1:1" x14ac:dyDescent="0.3">
      <c r="A161" s="150" t="s">
        <v>797</v>
      </c>
    </row>
    <row r="162" spans="1:1" x14ac:dyDescent="0.3">
      <c r="A162" s="150" t="s">
        <v>798</v>
      </c>
    </row>
    <row r="163" spans="1:1" x14ac:dyDescent="0.3">
      <c r="A163" s="150" t="s">
        <v>799</v>
      </c>
    </row>
    <row r="164" spans="1:1" x14ac:dyDescent="0.3">
      <c r="A164" s="150" t="s">
        <v>2020</v>
      </c>
    </row>
    <row r="165" spans="1:1" x14ac:dyDescent="0.3">
      <c r="A165" s="150" t="s">
        <v>2021</v>
      </c>
    </row>
    <row r="166" spans="1:1" x14ac:dyDescent="0.3">
      <c r="A166" s="150" t="s">
        <v>2022</v>
      </c>
    </row>
    <row r="167" spans="1:1" x14ac:dyDescent="0.3">
      <c r="A167" s="150" t="s">
        <v>800</v>
      </c>
    </row>
    <row r="168" spans="1:1" x14ac:dyDescent="0.3">
      <c r="A168" s="150" t="s">
        <v>2023</v>
      </c>
    </row>
    <row r="169" spans="1:1" x14ac:dyDescent="0.3">
      <c r="A169" s="150" t="s">
        <v>2024</v>
      </c>
    </row>
    <row r="170" spans="1:1" x14ac:dyDescent="0.3">
      <c r="A170" s="150" t="s">
        <v>801</v>
      </c>
    </row>
    <row r="171" spans="1:1" x14ac:dyDescent="0.3">
      <c r="A171" s="150" t="s">
        <v>2025</v>
      </c>
    </row>
    <row r="172" spans="1:1" x14ac:dyDescent="0.3">
      <c r="A172" s="150" t="s">
        <v>2026</v>
      </c>
    </row>
    <row r="173" spans="1:1" x14ac:dyDescent="0.3">
      <c r="A173" s="150" t="s">
        <v>802</v>
      </c>
    </row>
    <row r="174" spans="1:1" x14ac:dyDescent="0.3">
      <c r="A174" s="150" t="s">
        <v>803</v>
      </c>
    </row>
    <row r="175" spans="1:1" x14ac:dyDescent="0.3">
      <c r="A175" s="150" t="s">
        <v>804</v>
      </c>
    </row>
    <row r="176" spans="1:1" x14ac:dyDescent="0.3">
      <c r="A176" s="150" t="s">
        <v>805</v>
      </c>
    </row>
    <row r="177" spans="1:1" x14ac:dyDescent="0.3">
      <c r="A177" s="150" t="s">
        <v>806</v>
      </c>
    </row>
    <row r="178" spans="1:1" x14ac:dyDescent="0.3">
      <c r="A178" s="150" t="s">
        <v>2027</v>
      </c>
    </row>
    <row r="179" spans="1:1" x14ac:dyDescent="0.3">
      <c r="A179" s="150" t="s">
        <v>807</v>
      </c>
    </row>
    <row r="180" spans="1:1" x14ac:dyDescent="0.3">
      <c r="A180" s="150" t="s">
        <v>2028</v>
      </c>
    </row>
    <row r="181" spans="1:1" x14ac:dyDescent="0.3">
      <c r="A181" s="150" t="s">
        <v>808</v>
      </c>
    </row>
    <row r="182" spans="1:1" x14ac:dyDescent="0.3">
      <c r="A182" s="150" t="s">
        <v>809</v>
      </c>
    </row>
    <row r="183" spans="1:1" x14ac:dyDescent="0.3">
      <c r="A183" s="150" t="s">
        <v>1316</v>
      </c>
    </row>
    <row r="184" spans="1:1" x14ac:dyDescent="0.3">
      <c r="A184" s="150" t="s">
        <v>810</v>
      </c>
    </row>
    <row r="185" spans="1:1" x14ac:dyDescent="0.3">
      <c r="A185" s="150" t="s">
        <v>811</v>
      </c>
    </row>
    <row r="186" spans="1:1" x14ac:dyDescent="0.3">
      <c r="A186" s="150" t="s">
        <v>812</v>
      </c>
    </row>
    <row r="187" spans="1:1" x14ac:dyDescent="0.3">
      <c r="A187" s="150" t="s">
        <v>813</v>
      </c>
    </row>
    <row r="188" spans="1:1" x14ac:dyDescent="0.3">
      <c r="A188" s="150" t="s">
        <v>814</v>
      </c>
    </row>
    <row r="189" spans="1:1" x14ac:dyDescent="0.3">
      <c r="A189" s="150" t="s">
        <v>815</v>
      </c>
    </row>
    <row r="190" spans="1:1" x14ac:dyDescent="0.3">
      <c r="A190" s="150" t="s">
        <v>816</v>
      </c>
    </row>
    <row r="191" spans="1:1" x14ac:dyDescent="0.3">
      <c r="A191" s="150" t="s">
        <v>1317</v>
      </c>
    </row>
    <row r="192" spans="1:1" x14ac:dyDescent="0.3">
      <c r="A192" s="150" t="s">
        <v>1318</v>
      </c>
    </row>
    <row r="193" spans="1:1" x14ac:dyDescent="0.3">
      <c r="A193" s="150" t="s">
        <v>817</v>
      </c>
    </row>
    <row r="194" spans="1:1" x14ac:dyDescent="0.3">
      <c r="A194" s="150" t="s">
        <v>818</v>
      </c>
    </row>
    <row r="195" spans="1:1" x14ac:dyDescent="0.3">
      <c r="A195" s="150" t="s">
        <v>819</v>
      </c>
    </row>
    <row r="196" spans="1:1" x14ac:dyDescent="0.3">
      <c r="A196" s="150" t="s">
        <v>1319</v>
      </c>
    </row>
    <row r="197" spans="1:1" x14ac:dyDescent="0.3">
      <c r="A197" s="150" t="s">
        <v>820</v>
      </c>
    </row>
    <row r="198" spans="1:1" x14ac:dyDescent="0.3">
      <c r="A198" s="150" t="s">
        <v>821</v>
      </c>
    </row>
    <row r="199" spans="1:1" x14ac:dyDescent="0.3">
      <c r="A199" s="150" t="s">
        <v>822</v>
      </c>
    </row>
    <row r="200" spans="1:1" x14ac:dyDescent="0.3">
      <c r="A200" s="150" t="s">
        <v>2029</v>
      </c>
    </row>
    <row r="201" spans="1:1" x14ac:dyDescent="0.3">
      <c r="A201" s="150" t="s">
        <v>2030</v>
      </c>
    </row>
    <row r="202" spans="1:1" x14ac:dyDescent="0.3">
      <c r="A202" s="150" t="s">
        <v>823</v>
      </c>
    </row>
    <row r="203" spans="1:1" x14ac:dyDescent="0.3">
      <c r="A203" s="150" t="s">
        <v>2031</v>
      </c>
    </row>
    <row r="204" spans="1:1" x14ac:dyDescent="0.3">
      <c r="A204" s="150" t="s">
        <v>2032</v>
      </c>
    </row>
    <row r="205" spans="1:1" x14ac:dyDescent="0.3">
      <c r="A205" s="150" t="s">
        <v>2033</v>
      </c>
    </row>
    <row r="206" spans="1:1" x14ac:dyDescent="0.3">
      <c r="A206" s="150" t="s">
        <v>824</v>
      </c>
    </row>
    <row r="207" spans="1:1" x14ac:dyDescent="0.3">
      <c r="A207" s="150" t="s">
        <v>825</v>
      </c>
    </row>
    <row r="208" spans="1:1" x14ac:dyDescent="0.3">
      <c r="A208" s="150" t="s">
        <v>1320</v>
      </c>
    </row>
    <row r="209" spans="1:1" x14ac:dyDescent="0.3">
      <c r="A209" s="150" t="s">
        <v>826</v>
      </c>
    </row>
    <row r="210" spans="1:1" x14ac:dyDescent="0.3">
      <c r="A210" s="150" t="s">
        <v>827</v>
      </c>
    </row>
    <row r="211" spans="1:1" x14ac:dyDescent="0.3">
      <c r="A211" s="150" t="s">
        <v>828</v>
      </c>
    </row>
    <row r="212" spans="1:1" x14ac:dyDescent="0.3">
      <c r="A212" s="150" t="s">
        <v>829</v>
      </c>
    </row>
    <row r="213" spans="1:1" x14ac:dyDescent="0.3">
      <c r="A213" s="150" t="s">
        <v>830</v>
      </c>
    </row>
    <row r="214" spans="1:1" x14ac:dyDescent="0.3">
      <c r="A214" s="150" t="s">
        <v>831</v>
      </c>
    </row>
    <row r="215" spans="1:1" x14ac:dyDescent="0.3">
      <c r="A215" s="150" t="s">
        <v>832</v>
      </c>
    </row>
    <row r="216" spans="1:1" x14ac:dyDescent="0.3">
      <c r="A216" s="150" t="s">
        <v>833</v>
      </c>
    </row>
    <row r="217" spans="1:1" x14ac:dyDescent="0.3">
      <c r="A217" s="150" t="s">
        <v>2034</v>
      </c>
    </row>
    <row r="218" spans="1:1" x14ac:dyDescent="0.3">
      <c r="A218" s="150" t="s">
        <v>2035</v>
      </c>
    </row>
    <row r="219" spans="1:1" x14ac:dyDescent="0.3">
      <c r="A219" s="150" t="s">
        <v>834</v>
      </c>
    </row>
    <row r="220" spans="1:1" x14ac:dyDescent="0.3">
      <c r="A220" s="150" t="s">
        <v>835</v>
      </c>
    </row>
    <row r="221" spans="1:1" x14ac:dyDescent="0.3">
      <c r="A221" s="150" t="s">
        <v>836</v>
      </c>
    </row>
    <row r="222" spans="1:1" x14ac:dyDescent="0.3">
      <c r="A222" s="150" t="s">
        <v>2036</v>
      </c>
    </row>
    <row r="223" spans="1:1" x14ac:dyDescent="0.3">
      <c r="A223" s="150" t="s">
        <v>837</v>
      </c>
    </row>
    <row r="224" spans="1:1" x14ac:dyDescent="0.3">
      <c r="A224" s="150" t="s">
        <v>838</v>
      </c>
    </row>
    <row r="225" spans="1:1" x14ac:dyDescent="0.3">
      <c r="A225" s="150" t="s">
        <v>839</v>
      </c>
    </row>
    <row r="226" spans="1:1" x14ac:dyDescent="0.3">
      <c r="A226" s="150" t="s">
        <v>840</v>
      </c>
    </row>
    <row r="227" spans="1:1" x14ac:dyDescent="0.3">
      <c r="A227" s="150" t="s">
        <v>1321</v>
      </c>
    </row>
    <row r="228" spans="1:1" x14ac:dyDescent="0.3">
      <c r="A228" s="150" t="s">
        <v>2037</v>
      </c>
    </row>
  </sheetData>
  <hyperlinks>
    <hyperlink ref="C4:C10" location="'K3.1 Sociálne poistenie'!A1" display="Počet prípadov a priemerná výška nemocenských dávok v roku 2018"/>
    <hyperlink ref="C21:C26" location="'K3.3 Štátna sociálna podpora'!A1" display="Prídavok na dieťa"/>
    <hyperlink ref="C27:C39" location="'K3.4 Sociálna pomoc'!A1" display="Sumy pomoci v hmotnej núdzi a osobitného príspevku platné v roku 2018"/>
    <hyperlink ref="C43:C47" location="'K3.4.4 Sociálpráv.ochrana detí'!A1" display="Počet detí, pre ktoré sa vykonávala v rokoch 2017 a 2018 sociálna kuratela"/>
    <hyperlink ref="C50:C58" location="'K3.4.6 ŤZP a kompenzácie'!A1" display="Počet platných preukazov"/>
    <hyperlink ref="C79:C80" location="'K3.4.9 ESSPROS príjmy'!A1" display="Štruktúra príjmov na sociálnu ochranu v EU28 v roku 2016"/>
    <hyperlink ref="C81:C84" location="'K3.4.9 ESSPROS výdavky'!A1" display="Hrubé výdavky na sociálnu ochranu v PPS na obyvateľa a v % HDP, 2016"/>
    <hyperlink ref="C85" location="'K3.4.9 ESSPROS testované dávky'!A1" display="Testované dávky sociálnej ochrany (% zo všetkých sociálnych dávok), 2016*"/>
    <hyperlink ref="C86" location="'K3.4.9 ESSPROS dôchodky'!A1" display="Výdavky na dôchodky, 2016"/>
    <hyperlink ref="C87" location="'K3.5 ESF a EFRO'!A1" display="Podiel prioritných osí na celkovej alokácii OP ĽZ"/>
    <hyperlink ref="C88:C102" location="'Príloha ku kapitole 3 - 1.časť'!A1" display="Výdavky základného fondu nemocenského poistenia (ZFNP) a nemocenské dávky v roku 2018"/>
    <hyperlink ref="C105:C124" location="'Príloha ku kapitole 3 - 2.časť'!A1" display="Počet poberateľov a čerpanie finančných prostriedkov na resocializačný príspevok v rokoch 2017 a 2018"/>
    <hyperlink ref="C125:C129" location="'Príloha ku kapitole 3 - 3.časť'!A1" display="Hrubé výdavky na sociálnu ochranu, 2016"/>
    <hyperlink ref="C130:C131" location="'Príloha ku kapitole 3 - 4.časť'!A1" display="Vyhlásené vyzvania pre národné projekty a dopytovo-orientované výzvy za rok 2018"/>
    <hyperlink ref="C6" location="'K3.1 Sociálne poistenie'!A1" display="Počet prípadov a priemerná výška nemocenských dávok v roku 2018"/>
    <hyperlink ref="C11:C20" location="'K3.2 Dôchodkové sporenie'!A1" display="Rozdelenie majetku v dôchodkových fondoch k 31.12.2018 (v mil. eur)"/>
    <hyperlink ref="C40:C41" location="'K3.4 Sociálna pomoc'!A1" display="Regionálne rozdelenie detí, na ktoré sa poskytla dotácia na stravu 2019 (priemer)"/>
    <hyperlink ref="C56" location="'K3.4.6 ŤZP a kompenzácie'!A1" display="Počet platných preukazov"/>
    <hyperlink ref="C120" location="'Príloha ku kapitole 3 - 2.časť'!A1" display="Počet poberateľov a čerpanie finančných prostriedkov na resocializačný príspevok v rokoch 2017 a 2018"/>
    <hyperlink ref="C59:C78" location="'K3.4.7 a 8 Soc.služby a dotácie'!A1" display="Poskytovatelia sociálnych služieb"/>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7194B"/>
  </sheetPr>
  <dimension ref="A2:AH63"/>
  <sheetViews>
    <sheetView zoomScale="80" zoomScaleNormal="80" workbookViewId="0"/>
  </sheetViews>
  <sheetFormatPr defaultRowHeight="16.5" x14ac:dyDescent="0.3"/>
  <cols>
    <col min="1" max="1" width="7.5703125" style="339" customWidth="1"/>
    <col min="2" max="12" width="9.140625" style="3"/>
    <col min="13" max="13" width="23.7109375" style="3" customWidth="1"/>
    <col min="14" max="14" width="16" style="3" customWidth="1"/>
    <col min="15" max="15" width="22.28515625" style="3" customWidth="1"/>
    <col min="16" max="16" width="13.42578125" style="3" bestFit="1" customWidth="1"/>
    <col min="17" max="17" width="10.42578125" style="3" customWidth="1"/>
    <col min="18" max="18" width="10" style="3" bestFit="1" customWidth="1"/>
    <col min="19" max="19" width="2.7109375" style="3" customWidth="1"/>
    <col min="20" max="20" width="16.5703125" style="3" customWidth="1"/>
    <col min="21" max="21" width="10" style="3" customWidth="1"/>
    <col min="22" max="22" width="9.140625" style="3"/>
    <col min="23" max="23" width="3.140625" style="3" customWidth="1"/>
    <col min="24" max="24" width="9.140625" style="3"/>
    <col min="25" max="25" width="3.140625" style="3" customWidth="1"/>
    <col min="26" max="27" width="9.140625" style="3"/>
    <col min="28" max="28" width="17.28515625" style="3" customWidth="1"/>
    <col min="29" max="29" width="17.85546875" style="3" customWidth="1"/>
    <col min="30" max="30" width="9.5703125" style="3" bestFit="1" customWidth="1"/>
    <col min="31" max="31" width="9.28515625" style="3" bestFit="1" customWidth="1"/>
    <col min="32" max="32" width="9.7109375" style="3" customWidth="1"/>
    <col min="33" max="33" width="10.42578125" style="3" bestFit="1" customWidth="1"/>
    <col min="34" max="34" width="5.42578125" style="3" bestFit="1" customWidth="1"/>
    <col min="35" max="16384" width="9.140625" style="3"/>
  </cols>
  <sheetData>
    <row r="2" spans="1:34" x14ac:dyDescent="0.3">
      <c r="B2" s="204" t="s">
        <v>2110</v>
      </c>
    </row>
    <row r="3" spans="1:34" ht="48.75" customHeight="1" x14ac:dyDescent="0.3">
      <c r="M3" s="234" t="s">
        <v>1208</v>
      </c>
      <c r="N3" s="234" t="s">
        <v>286</v>
      </c>
      <c r="O3" s="234" t="s">
        <v>287</v>
      </c>
      <c r="P3" s="234" t="s">
        <v>288</v>
      </c>
      <c r="Q3" s="234" t="s">
        <v>278</v>
      </c>
      <c r="R3" s="205"/>
      <c r="S3" s="206"/>
      <c r="X3" s="5"/>
    </row>
    <row r="4" spans="1:34" ht="16.5" customHeight="1" x14ac:dyDescent="0.3">
      <c r="M4" s="207" t="s">
        <v>289</v>
      </c>
      <c r="N4" s="235">
        <v>34.9</v>
      </c>
      <c r="O4" s="235">
        <v>20.100000000000001</v>
      </c>
      <c r="P4" s="235">
        <v>40.1</v>
      </c>
      <c r="Q4" s="235">
        <v>4.9000000000000004</v>
      </c>
      <c r="R4" s="208"/>
      <c r="T4" s="209"/>
      <c r="AA4" s="210"/>
      <c r="AB4" s="211"/>
      <c r="AC4" s="210"/>
      <c r="AD4" s="210"/>
      <c r="AE4" s="210"/>
      <c r="AF4" s="210"/>
      <c r="AG4" s="210"/>
      <c r="AH4" s="210"/>
    </row>
    <row r="5" spans="1:34" x14ac:dyDescent="0.3">
      <c r="A5" s="561"/>
      <c r="M5" s="212" t="s">
        <v>291</v>
      </c>
      <c r="N5" s="236">
        <v>38.9</v>
      </c>
      <c r="O5" s="236">
        <v>20</v>
      </c>
      <c r="P5" s="236">
        <v>38.799999999999997</v>
      </c>
      <c r="Q5" s="236">
        <v>2.2999999999999998</v>
      </c>
      <c r="R5" s="208"/>
      <c r="T5" s="209"/>
      <c r="AF5" s="213"/>
      <c r="AG5" s="213"/>
    </row>
    <row r="6" spans="1:34" x14ac:dyDescent="0.3">
      <c r="M6" s="214" t="s">
        <v>292</v>
      </c>
      <c r="N6" s="237">
        <v>34.700000000000003</v>
      </c>
      <c r="O6" s="236">
        <v>21.4</v>
      </c>
      <c r="P6" s="236">
        <v>42</v>
      </c>
      <c r="Q6" s="236">
        <v>1.8</v>
      </c>
      <c r="R6" s="208"/>
      <c r="T6" s="209"/>
      <c r="AF6" s="213"/>
      <c r="AG6" s="213"/>
    </row>
    <row r="7" spans="1:34" x14ac:dyDescent="0.3">
      <c r="M7" s="215" t="s">
        <v>293</v>
      </c>
      <c r="N7" s="238">
        <v>50.4</v>
      </c>
      <c r="O7" s="239">
        <v>24.4</v>
      </c>
      <c r="P7" s="236">
        <v>23.9</v>
      </c>
      <c r="Q7" s="239">
        <v>1.3</v>
      </c>
      <c r="R7" s="208"/>
      <c r="T7" s="209"/>
      <c r="AF7" s="213"/>
      <c r="AG7" s="213"/>
    </row>
    <row r="8" spans="1:34" x14ac:dyDescent="0.3">
      <c r="M8" s="215" t="s">
        <v>294</v>
      </c>
      <c r="N8" s="238">
        <v>11</v>
      </c>
      <c r="O8" s="239">
        <v>7.9</v>
      </c>
      <c r="P8" s="240">
        <v>77.8</v>
      </c>
      <c r="Q8" s="239">
        <v>3.3</v>
      </c>
      <c r="R8" s="208"/>
      <c r="T8" s="209"/>
      <c r="AF8" s="213"/>
      <c r="AG8" s="213"/>
    </row>
    <row r="9" spans="1:34" x14ac:dyDescent="0.3">
      <c r="M9" s="215" t="s">
        <v>295</v>
      </c>
      <c r="N9" s="238">
        <v>34.299999999999997</v>
      </c>
      <c r="O9" s="239">
        <v>30.8</v>
      </c>
      <c r="P9" s="236">
        <v>33.200000000000003</v>
      </c>
      <c r="Q9" s="239">
        <v>1.6</v>
      </c>
      <c r="R9" s="208"/>
      <c r="T9" s="209"/>
      <c r="AF9" s="213"/>
      <c r="AG9" s="213"/>
    </row>
    <row r="10" spans="1:34" x14ac:dyDescent="0.3">
      <c r="M10" s="215" t="s">
        <v>296</v>
      </c>
      <c r="N10" s="241">
        <v>76</v>
      </c>
      <c r="O10" s="239">
        <v>1</v>
      </c>
      <c r="P10" s="236">
        <v>22.9</v>
      </c>
      <c r="Q10" s="239">
        <v>0.1</v>
      </c>
      <c r="R10" s="208"/>
      <c r="T10" s="209"/>
      <c r="AF10" s="213"/>
      <c r="AG10" s="213"/>
    </row>
    <row r="11" spans="1:34" x14ac:dyDescent="0.3">
      <c r="M11" s="215" t="s">
        <v>297</v>
      </c>
      <c r="N11" s="238">
        <v>30.2</v>
      </c>
      <c r="O11" s="239">
        <v>9.1</v>
      </c>
      <c r="P11" s="236">
        <v>56.9</v>
      </c>
      <c r="Q11" s="239">
        <v>3.8</v>
      </c>
      <c r="R11" s="208"/>
      <c r="T11" s="209"/>
      <c r="AF11" s="213"/>
      <c r="AG11" s="213"/>
    </row>
    <row r="12" spans="1:34" x14ac:dyDescent="0.3">
      <c r="M12" s="218" t="s">
        <v>298</v>
      </c>
      <c r="N12" s="242">
        <v>31.9</v>
      </c>
      <c r="O12" s="236">
        <v>24.2</v>
      </c>
      <c r="P12" s="236">
        <v>38.700000000000003</v>
      </c>
      <c r="Q12" s="239">
        <v>5.2</v>
      </c>
      <c r="R12" s="208"/>
      <c r="T12" s="209"/>
      <c r="AF12" s="213"/>
      <c r="AG12" s="213"/>
    </row>
    <row r="13" spans="1:34" x14ac:dyDescent="0.3">
      <c r="M13" s="219" t="s">
        <v>299</v>
      </c>
      <c r="N13" s="236">
        <v>45.1</v>
      </c>
      <c r="O13" s="236">
        <v>13.5</v>
      </c>
      <c r="P13" s="236">
        <v>39.299999999999997</v>
      </c>
      <c r="Q13" s="239">
        <v>2.2000000000000002</v>
      </c>
      <c r="R13" s="208"/>
      <c r="T13" s="209"/>
      <c r="AF13" s="213"/>
      <c r="AG13" s="213"/>
    </row>
    <row r="14" spans="1:34" x14ac:dyDescent="0.3">
      <c r="M14" s="219" t="s">
        <v>300</v>
      </c>
      <c r="N14" s="236">
        <v>41.2</v>
      </c>
      <c r="O14" s="236">
        <v>19.100000000000001</v>
      </c>
      <c r="P14" s="236">
        <v>36.700000000000003</v>
      </c>
      <c r="Q14" s="239">
        <v>3.1</v>
      </c>
      <c r="R14" s="208"/>
      <c r="T14" s="209"/>
      <c r="AF14" s="213"/>
      <c r="AG14" s="213"/>
    </row>
    <row r="15" spans="1:34" x14ac:dyDescent="0.3">
      <c r="M15" s="219" t="s">
        <v>301</v>
      </c>
      <c r="N15" s="236">
        <v>27.3</v>
      </c>
      <c r="O15" s="236">
        <v>32.4</v>
      </c>
      <c r="P15" s="236">
        <v>37.299999999999997</v>
      </c>
      <c r="Q15" s="239">
        <v>3</v>
      </c>
      <c r="R15" s="208"/>
      <c r="T15" s="209"/>
      <c r="AF15" s="213"/>
      <c r="AG15" s="213"/>
    </row>
    <row r="16" spans="1:34" x14ac:dyDescent="0.3">
      <c r="M16" s="219" t="s">
        <v>302</v>
      </c>
      <c r="N16" s="236">
        <v>34.299999999999997</v>
      </c>
      <c r="O16" s="236">
        <v>15.8</v>
      </c>
      <c r="P16" s="236">
        <v>47.7</v>
      </c>
      <c r="Q16" s="239">
        <v>2.1</v>
      </c>
      <c r="R16" s="208"/>
      <c r="T16" s="209"/>
      <c r="AF16" s="213"/>
      <c r="AG16" s="213"/>
    </row>
    <row r="17" spans="2:33" x14ac:dyDescent="0.3">
      <c r="M17" s="219" t="s">
        <v>303</v>
      </c>
      <c r="N17" s="236">
        <v>25</v>
      </c>
      <c r="O17" s="236">
        <v>20</v>
      </c>
      <c r="P17" s="236">
        <v>47.4</v>
      </c>
      <c r="Q17" s="239">
        <v>7.6</v>
      </c>
      <c r="R17" s="208"/>
      <c r="T17" s="209"/>
      <c r="AF17" s="213"/>
      <c r="AG17" s="213"/>
    </row>
    <row r="18" spans="2:33" x14ac:dyDescent="0.3">
      <c r="M18" s="219" t="s">
        <v>304</v>
      </c>
      <c r="N18" s="236">
        <v>41.8</v>
      </c>
      <c r="O18" s="236">
        <v>17.100000000000001</v>
      </c>
      <c r="P18" s="236">
        <v>40.200000000000003</v>
      </c>
      <c r="Q18" s="239">
        <v>0.9</v>
      </c>
      <c r="R18" s="208"/>
      <c r="T18" s="209"/>
      <c r="AF18" s="213"/>
      <c r="AG18" s="213"/>
    </row>
    <row r="19" spans="2:33" x14ac:dyDescent="0.3">
      <c r="B19" s="220" t="s">
        <v>2010</v>
      </c>
      <c r="M19" s="219" t="s">
        <v>305</v>
      </c>
      <c r="N19" s="236">
        <v>56.6</v>
      </c>
      <c r="O19" s="236">
        <v>18.899999999999999</v>
      </c>
      <c r="P19" s="236">
        <v>23.3</v>
      </c>
      <c r="Q19" s="239">
        <v>1.3</v>
      </c>
      <c r="R19" s="208"/>
      <c r="T19" s="209"/>
      <c r="AF19" s="213"/>
      <c r="AG19" s="213"/>
    </row>
    <row r="20" spans="2:33" x14ac:dyDescent="0.3">
      <c r="B20" s="220"/>
      <c r="M20" s="219" t="s">
        <v>306</v>
      </c>
      <c r="N20" s="236">
        <v>26.3</v>
      </c>
      <c r="O20" s="236">
        <v>23.9</v>
      </c>
      <c r="P20" s="236">
        <v>44.4</v>
      </c>
      <c r="Q20" s="239">
        <v>5.4</v>
      </c>
      <c r="R20" s="208"/>
      <c r="T20" s="209"/>
      <c r="AF20" s="213"/>
      <c r="AG20" s="213"/>
    </row>
    <row r="21" spans="2:33" x14ac:dyDescent="0.3">
      <c r="M21" s="219" t="s">
        <v>307</v>
      </c>
      <c r="N21" s="236">
        <v>37</v>
      </c>
      <c r="O21" s="236">
        <v>29.7</v>
      </c>
      <c r="P21" s="236">
        <v>33.200000000000003</v>
      </c>
      <c r="Q21" s="239">
        <v>0</v>
      </c>
      <c r="R21" s="208"/>
      <c r="T21" s="209"/>
      <c r="AF21" s="213"/>
      <c r="AG21" s="213"/>
    </row>
    <row r="22" spans="2:33" x14ac:dyDescent="0.3">
      <c r="M22" s="219" t="s">
        <v>308</v>
      </c>
      <c r="N22" s="236">
        <v>26.2</v>
      </c>
      <c r="O22" s="236">
        <v>10.4</v>
      </c>
      <c r="P22" s="236">
        <v>61.7</v>
      </c>
      <c r="Q22" s="239">
        <v>1.8</v>
      </c>
      <c r="R22" s="208"/>
      <c r="T22" s="209"/>
      <c r="AF22" s="213"/>
      <c r="AG22" s="213"/>
    </row>
    <row r="23" spans="2:33" x14ac:dyDescent="0.3">
      <c r="M23" s="219" t="s">
        <v>309</v>
      </c>
      <c r="N23" s="236">
        <v>29.3</v>
      </c>
      <c r="O23" s="236">
        <v>31.8</v>
      </c>
      <c r="P23" s="236">
        <v>22.9</v>
      </c>
      <c r="Q23" s="239">
        <v>16</v>
      </c>
      <c r="R23" s="208"/>
      <c r="T23" s="209"/>
      <c r="AF23" s="213"/>
      <c r="AG23" s="213"/>
    </row>
    <row r="24" spans="2:33" x14ac:dyDescent="0.3">
      <c r="M24" s="219" t="s">
        <v>310</v>
      </c>
      <c r="N24" s="236">
        <v>36.4</v>
      </c>
      <c r="O24" s="236">
        <v>27</v>
      </c>
      <c r="P24" s="236">
        <v>35.299999999999997</v>
      </c>
      <c r="Q24" s="239">
        <v>1.3</v>
      </c>
      <c r="R24" s="208"/>
      <c r="T24" s="209"/>
      <c r="AF24" s="213"/>
      <c r="AG24" s="213"/>
    </row>
    <row r="25" spans="2:33" x14ac:dyDescent="0.3">
      <c r="M25" s="219" t="s">
        <v>311</v>
      </c>
      <c r="N25" s="236">
        <v>47.2</v>
      </c>
      <c r="O25" s="236">
        <v>21.5</v>
      </c>
      <c r="P25" s="236">
        <v>18.3</v>
      </c>
      <c r="Q25" s="239">
        <v>13</v>
      </c>
      <c r="R25" s="208"/>
      <c r="T25" s="209"/>
      <c r="AF25" s="213"/>
      <c r="AG25" s="213"/>
    </row>
    <row r="26" spans="2:33" x14ac:dyDescent="0.3">
      <c r="M26" s="219" t="s">
        <v>312</v>
      </c>
      <c r="N26" s="236">
        <v>30.4</v>
      </c>
      <c r="O26" s="236">
        <v>16.100000000000001</v>
      </c>
      <c r="P26" s="236">
        <v>45.3</v>
      </c>
      <c r="Q26" s="239">
        <v>8.1</v>
      </c>
      <c r="R26" s="208"/>
      <c r="T26" s="209"/>
      <c r="AF26" s="213"/>
      <c r="AG26" s="213"/>
    </row>
    <row r="27" spans="2:33" x14ac:dyDescent="0.3">
      <c r="M27" s="219" t="s">
        <v>313</v>
      </c>
      <c r="N27" s="236">
        <v>44.2</v>
      </c>
      <c r="O27" s="236">
        <v>29.3</v>
      </c>
      <c r="P27" s="236">
        <v>25.8</v>
      </c>
      <c r="Q27" s="239">
        <v>0.8</v>
      </c>
      <c r="R27" s="208"/>
      <c r="T27" s="209"/>
      <c r="AF27" s="213"/>
      <c r="AG27" s="213"/>
    </row>
    <row r="28" spans="2:33" x14ac:dyDescent="0.3">
      <c r="M28" s="219" t="s">
        <v>314</v>
      </c>
      <c r="N28" s="236">
        <v>27.7</v>
      </c>
      <c r="O28" s="236">
        <v>41.9</v>
      </c>
      <c r="P28" s="236">
        <v>29</v>
      </c>
      <c r="Q28" s="239">
        <v>1.4</v>
      </c>
      <c r="R28" s="208"/>
      <c r="T28" s="209"/>
      <c r="AF28" s="213"/>
      <c r="AG28" s="213"/>
    </row>
    <row r="29" spans="2:33" x14ac:dyDescent="0.3">
      <c r="M29" s="481" t="s">
        <v>315</v>
      </c>
      <c r="N29" s="482">
        <v>48.6</v>
      </c>
      <c r="O29" s="482">
        <v>22.2</v>
      </c>
      <c r="P29" s="482">
        <v>26.1</v>
      </c>
      <c r="Q29" s="483">
        <v>3.1</v>
      </c>
      <c r="R29" s="208"/>
      <c r="T29" s="209"/>
      <c r="AF29" s="213"/>
      <c r="AG29" s="213"/>
    </row>
    <row r="30" spans="2:33" x14ac:dyDescent="0.3">
      <c r="M30" s="219" t="s">
        <v>316</v>
      </c>
      <c r="N30" s="236">
        <v>31.9</v>
      </c>
      <c r="O30" s="236">
        <v>13.8</v>
      </c>
      <c r="P30" s="236">
        <v>49.1</v>
      </c>
      <c r="Q30" s="239">
        <v>5.2</v>
      </c>
      <c r="R30" s="208"/>
      <c r="T30" s="209"/>
      <c r="AF30" s="213"/>
      <c r="AG30" s="213"/>
    </row>
    <row r="31" spans="2:33" x14ac:dyDescent="0.3">
      <c r="M31" s="219" t="s">
        <v>317</v>
      </c>
      <c r="N31" s="236">
        <v>38</v>
      </c>
      <c r="O31" s="236">
        <v>9.1</v>
      </c>
      <c r="P31" s="236">
        <v>50.9</v>
      </c>
      <c r="Q31" s="239">
        <v>2.1</v>
      </c>
      <c r="R31" s="208"/>
      <c r="T31" s="209"/>
      <c r="AF31" s="213"/>
      <c r="AG31" s="213"/>
    </row>
    <row r="32" spans="2:33" x14ac:dyDescent="0.3">
      <c r="M32" s="212" t="s">
        <v>318</v>
      </c>
      <c r="N32" s="242">
        <v>27.2</v>
      </c>
      <c r="O32" s="242">
        <v>10.1</v>
      </c>
      <c r="P32" s="236">
        <v>50.6</v>
      </c>
      <c r="Q32" s="236">
        <v>12.1</v>
      </c>
      <c r="R32" s="208"/>
      <c r="T32" s="209"/>
      <c r="AF32" s="213"/>
      <c r="AG32" s="213"/>
    </row>
    <row r="33" spans="1:33" x14ac:dyDescent="0.3">
      <c r="AF33" s="213"/>
      <c r="AG33" s="213"/>
    </row>
    <row r="34" spans="1:33" x14ac:dyDescent="0.3">
      <c r="A34" s="562"/>
      <c r="AF34" s="213"/>
      <c r="AG34" s="213"/>
    </row>
    <row r="35" spans="1:33" x14ac:dyDescent="0.3">
      <c r="A35" s="561"/>
      <c r="AF35" s="213"/>
      <c r="AG35" s="213"/>
    </row>
    <row r="36" spans="1:33" x14ac:dyDescent="0.3">
      <c r="B36" s="204" t="s">
        <v>2111</v>
      </c>
      <c r="V36" s="5"/>
      <c r="W36" s="5"/>
      <c r="X36" s="5"/>
      <c r="Y36" s="5"/>
      <c r="Z36" s="5"/>
      <c r="AA36" s="5"/>
    </row>
    <row r="37" spans="1:33" x14ac:dyDescent="0.3">
      <c r="M37" s="3" t="s">
        <v>2013</v>
      </c>
      <c r="V37" s="5"/>
      <c r="W37" s="5"/>
      <c r="X37" s="5"/>
      <c r="Y37" s="5"/>
      <c r="Z37" s="5"/>
    </row>
    <row r="38" spans="1:33" ht="17.25" thickBot="1" x14ac:dyDescent="0.35">
      <c r="V38" s="5"/>
      <c r="W38" s="5"/>
      <c r="X38" s="5"/>
      <c r="Y38" s="5"/>
      <c r="Z38" s="5"/>
    </row>
    <row r="39" spans="1:33" x14ac:dyDescent="0.3">
      <c r="M39" s="221" t="s">
        <v>277</v>
      </c>
      <c r="N39" s="243">
        <v>0.26100000000000001</v>
      </c>
      <c r="O39" s="248" t="s">
        <v>277</v>
      </c>
      <c r="P39" s="244">
        <v>0.26100000000000001</v>
      </c>
      <c r="V39" s="5"/>
      <c r="W39" s="5"/>
      <c r="X39" s="5"/>
      <c r="Y39" s="5"/>
      <c r="Z39" s="5"/>
    </row>
    <row r="40" spans="1:33" ht="17.25" thickBot="1" x14ac:dyDescent="0.35">
      <c r="M40" s="222" t="s">
        <v>278</v>
      </c>
      <c r="N40" s="245">
        <v>3.1E-2</v>
      </c>
      <c r="O40" s="249" t="s">
        <v>278</v>
      </c>
      <c r="P40" s="246">
        <v>3.1E-2</v>
      </c>
      <c r="T40" s="66"/>
      <c r="U40" s="223"/>
      <c r="V40" s="5"/>
      <c r="W40" s="5"/>
      <c r="X40" s="5"/>
      <c r="Y40" s="5"/>
      <c r="Z40" s="5"/>
    </row>
    <row r="41" spans="1:33" ht="15" customHeight="1" x14ac:dyDescent="0.3">
      <c r="M41" s="224" t="s">
        <v>279</v>
      </c>
      <c r="N41" s="243">
        <v>0.48599999999999999</v>
      </c>
      <c r="O41" s="744" t="s">
        <v>1203</v>
      </c>
      <c r="P41" s="741">
        <v>0.70799999999999996</v>
      </c>
      <c r="T41" s="66"/>
      <c r="U41" s="223"/>
      <c r="V41" s="5"/>
      <c r="W41" s="5"/>
      <c r="X41" s="5"/>
      <c r="Y41" s="5"/>
      <c r="Z41" s="5"/>
      <c r="AA41" s="5"/>
    </row>
    <row r="42" spans="1:33" x14ac:dyDescent="0.3">
      <c r="M42" s="225" t="s">
        <v>280</v>
      </c>
      <c r="N42" s="247">
        <v>0.18099999999999999</v>
      </c>
      <c r="O42" s="745"/>
      <c r="P42" s="742"/>
      <c r="T42" s="66"/>
      <c r="U42" s="223"/>
      <c r="V42" s="5"/>
      <c r="W42" s="5"/>
      <c r="X42" s="5"/>
      <c r="Y42" s="5"/>
      <c r="Z42" s="5"/>
      <c r="AA42" s="5"/>
    </row>
    <row r="43" spans="1:33" x14ac:dyDescent="0.3">
      <c r="M43" s="225" t="s">
        <v>281</v>
      </c>
      <c r="N43" s="247">
        <v>3.6999999999999998E-2</v>
      </c>
      <c r="O43" s="745"/>
      <c r="P43" s="742"/>
      <c r="T43" s="66"/>
      <c r="U43" s="223"/>
      <c r="V43" s="5"/>
      <c r="W43" s="5"/>
      <c r="X43" s="5"/>
      <c r="Y43" s="5"/>
      <c r="Z43" s="5"/>
      <c r="AA43" s="5"/>
    </row>
    <row r="44" spans="1:33" ht="17.25" thickBot="1" x14ac:dyDescent="0.35">
      <c r="M44" s="222" t="s">
        <v>282</v>
      </c>
      <c r="N44" s="245">
        <v>5.0000000000000001E-3</v>
      </c>
      <c r="O44" s="746"/>
      <c r="P44" s="743"/>
      <c r="T44" s="66"/>
      <c r="U44" s="223"/>
      <c r="V44" s="5"/>
      <c r="W44" s="5"/>
      <c r="X44" s="5"/>
      <c r="Y44" s="5"/>
      <c r="Z44" s="5"/>
      <c r="AA44" s="5"/>
    </row>
    <row r="45" spans="1:33" x14ac:dyDescent="0.3">
      <c r="T45" s="66"/>
      <c r="U45" s="223"/>
      <c r="V45" s="5"/>
      <c r="W45" s="5"/>
      <c r="X45" s="5"/>
      <c r="Y45" s="5"/>
      <c r="Z45" s="5"/>
      <c r="AA45" s="5"/>
    </row>
    <row r="46" spans="1:33" x14ac:dyDescent="0.3">
      <c r="M46" s="3" t="s">
        <v>1200</v>
      </c>
      <c r="T46" s="5"/>
      <c r="U46" s="5"/>
      <c r="V46" s="5"/>
      <c r="W46" s="5"/>
      <c r="X46" s="5"/>
      <c r="Y46" s="5"/>
      <c r="Z46" s="5"/>
      <c r="AA46" s="5"/>
    </row>
    <row r="47" spans="1:33" x14ac:dyDescent="0.3">
      <c r="M47" s="226" t="s">
        <v>1196</v>
      </c>
      <c r="N47" s="226" t="s">
        <v>1195</v>
      </c>
      <c r="O47" s="226" t="s">
        <v>1198</v>
      </c>
      <c r="R47" s="5"/>
      <c r="T47" s="5"/>
      <c r="U47" s="5"/>
      <c r="V47" s="5"/>
      <c r="W47" s="5"/>
      <c r="X47" s="5"/>
      <c r="Y47" s="5"/>
      <c r="Z47" s="5"/>
      <c r="AA47" s="5"/>
    </row>
    <row r="48" spans="1:33" x14ac:dyDescent="0.3">
      <c r="M48" s="226" t="s">
        <v>1197</v>
      </c>
      <c r="N48" s="227">
        <v>15600.8</v>
      </c>
      <c r="O48" s="228">
        <v>1</v>
      </c>
      <c r="T48" s="5"/>
      <c r="U48" s="5"/>
      <c r="V48" s="5"/>
      <c r="W48" s="5"/>
      <c r="X48" s="5"/>
      <c r="Y48" s="5"/>
      <c r="Z48" s="5"/>
      <c r="AA48" s="5"/>
    </row>
    <row r="49" spans="2:27" x14ac:dyDescent="0.3">
      <c r="M49" s="217" t="s">
        <v>1199</v>
      </c>
      <c r="N49" s="217"/>
      <c r="O49" s="228"/>
      <c r="T49" s="5"/>
      <c r="U49" s="5"/>
      <c r="V49" s="5"/>
      <c r="W49" s="5"/>
      <c r="X49" s="5"/>
      <c r="Y49" s="5"/>
      <c r="Z49" s="5"/>
      <c r="AA49" s="5"/>
    </row>
    <row r="50" spans="2:27" x14ac:dyDescent="0.3">
      <c r="M50" s="226" t="s">
        <v>1194</v>
      </c>
      <c r="N50" s="226">
        <v>10639.1</v>
      </c>
      <c r="O50" s="228">
        <f>N50/N48</f>
        <v>0.68195861750679454</v>
      </c>
      <c r="T50" s="5"/>
      <c r="U50" s="5"/>
      <c r="V50" s="5"/>
      <c r="W50" s="5"/>
      <c r="X50" s="5"/>
      <c r="Y50" s="5"/>
      <c r="Z50" s="5"/>
      <c r="AA50" s="5"/>
    </row>
    <row r="51" spans="2:27" ht="33" x14ac:dyDescent="0.3">
      <c r="M51" s="229" t="s">
        <v>286</v>
      </c>
      <c r="N51" s="230">
        <v>7264</v>
      </c>
      <c r="O51" s="228">
        <f>N51/N48</f>
        <v>0.46561714783857239</v>
      </c>
      <c r="T51" s="5"/>
      <c r="U51" s="5"/>
      <c r="V51" s="5"/>
      <c r="W51" s="5"/>
      <c r="X51" s="5"/>
      <c r="Y51" s="5"/>
      <c r="Z51" s="5"/>
      <c r="AA51" s="5"/>
    </row>
    <row r="52" spans="2:27" x14ac:dyDescent="0.3">
      <c r="M52" s="231" t="s">
        <v>1202</v>
      </c>
      <c r="N52" s="226">
        <v>3375.1</v>
      </c>
      <c r="O52" s="228">
        <f>N52/N48</f>
        <v>0.21634146966822215</v>
      </c>
      <c r="T52" s="5"/>
      <c r="U52" s="5"/>
      <c r="V52" s="5"/>
      <c r="W52" s="5"/>
      <c r="X52" s="5"/>
      <c r="Y52" s="5"/>
      <c r="Z52" s="5"/>
      <c r="AA52" s="5"/>
    </row>
    <row r="53" spans="2:27" x14ac:dyDescent="0.3">
      <c r="B53" s="232" t="s">
        <v>1206</v>
      </c>
      <c r="M53" s="233" t="s">
        <v>280</v>
      </c>
      <c r="N53" s="217">
        <v>2699.7</v>
      </c>
      <c r="O53" s="228">
        <f>N53/N48</f>
        <v>0.17304881800933286</v>
      </c>
      <c r="T53" s="5"/>
      <c r="U53" s="5"/>
      <c r="V53" s="5"/>
      <c r="W53" s="5"/>
      <c r="X53" s="5"/>
      <c r="Y53" s="5"/>
      <c r="Z53" s="5"/>
      <c r="AA53" s="5"/>
    </row>
    <row r="54" spans="2:27" x14ac:dyDescent="0.3">
      <c r="B54" s="220"/>
      <c r="M54" s="233" t="s">
        <v>281</v>
      </c>
      <c r="N54" s="217">
        <v>587.6</v>
      </c>
      <c r="O54" s="228">
        <f>N54/N48</f>
        <v>3.7664735141787607E-2</v>
      </c>
      <c r="T54" s="5"/>
      <c r="U54" s="5"/>
      <c r="V54" s="5"/>
      <c r="W54" s="5"/>
      <c r="X54" s="5"/>
      <c r="Y54" s="5"/>
      <c r="Z54" s="5"/>
      <c r="AA54" s="5"/>
    </row>
    <row r="55" spans="2:27" x14ac:dyDescent="0.3">
      <c r="M55" s="233" t="s">
        <v>282</v>
      </c>
      <c r="N55" s="217">
        <v>87.7</v>
      </c>
      <c r="O55" s="228">
        <f>N55/N48</f>
        <v>5.6215065894056719E-3</v>
      </c>
      <c r="T55" s="5"/>
      <c r="U55" s="5"/>
      <c r="V55" s="5"/>
      <c r="W55" s="5"/>
      <c r="X55" s="5"/>
      <c r="Y55" s="5"/>
      <c r="Z55" s="5"/>
      <c r="AA55" s="5"/>
    </row>
    <row r="56" spans="2:27" x14ac:dyDescent="0.3">
      <c r="M56" s="226" t="s">
        <v>277</v>
      </c>
      <c r="N56" s="226">
        <v>4502.1000000000004</v>
      </c>
      <c r="O56" s="228">
        <f>N56/N48</f>
        <v>0.28858135480231789</v>
      </c>
      <c r="T56" s="5"/>
      <c r="U56" s="5"/>
      <c r="V56" s="5"/>
      <c r="W56" s="5"/>
      <c r="X56" s="5"/>
      <c r="Y56" s="5"/>
      <c r="Z56" s="5"/>
      <c r="AA56" s="5"/>
    </row>
    <row r="57" spans="2:27" x14ac:dyDescent="0.3">
      <c r="M57" s="226" t="s">
        <v>278</v>
      </c>
      <c r="N57" s="226">
        <v>459.6</v>
      </c>
      <c r="O57" s="228">
        <f>N57/N48</f>
        <v>2.9460027690887649E-2</v>
      </c>
      <c r="T57" s="5"/>
      <c r="U57" s="5"/>
      <c r="V57" s="5"/>
      <c r="W57" s="5"/>
      <c r="X57" s="5"/>
      <c r="Y57" s="5"/>
      <c r="Z57" s="5"/>
      <c r="AA57" s="5"/>
    </row>
    <row r="58" spans="2:27" x14ac:dyDescent="0.3">
      <c r="M58" s="220" t="s">
        <v>1201</v>
      </c>
      <c r="T58" s="5"/>
      <c r="U58" s="5"/>
      <c r="V58" s="5"/>
      <c r="W58" s="5"/>
      <c r="X58" s="5"/>
      <c r="Y58" s="5"/>
      <c r="Z58" s="5"/>
      <c r="AA58" s="5"/>
    </row>
    <row r="59" spans="2:27" x14ac:dyDescent="0.3">
      <c r="T59" s="5"/>
      <c r="U59" s="5"/>
      <c r="V59" s="5"/>
      <c r="W59" s="5"/>
      <c r="X59" s="5"/>
      <c r="Y59" s="5"/>
      <c r="Z59" s="5"/>
      <c r="AA59" s="5"/>
    </row>
    <row r="60" spans="2:27" x14ac:dyDescent="0.3">
      <c r="T60" s="5"/>
      <c r="U60" s="5"/>
      <c r="V60" s="5"/>
      <c r="W60" s="5"/>
      <c r="X60" s="5"/>
      <c r="Y60" s="5"/>
      <c r="Z60" s="5"/>
      <c r="AA60" s="5"/>
    </row>
    <row r="61" spans="2:27" x14ac:dyDescent="0.3">
      <c r="T61" s="5"/>
      <c r="U61" s="5"/>
      <c r="V61" s="5"/>
      <c r="W61" s="5"/>
      <c r="X61" s="5"/>
      <c r="Y61" s="5"/>
      <c r="Z61" s="5"/>
      <c r="AA61" s="5"/>
    </row>
    <row r="62" spans="2:27" x14ac:dyDescent="0.3">
      <c r="T62" s="5"/>
      <c r="U62" s="5"/>
      <c r="V62" s="5"/>
      <c r="W62" s="5"/>
      <c r="X62" s="5"/>
      <c r="Y62" s="5"/>
      <c r="Z62" s="5"/>
      <c r="AA62" s="5"/>
    </row>
    <row r="63" spans="2:27" ht="15" customHeight="1" x14ac:dyDescent="0.3">
      <c r="T63" s="5"/>
      <c r="U63" s="5"/>
      <c r="V63" s="5"/>
      <c r="W63" s="5"/>
      <c r="X63" s="5"/>
      <c r="Y63" s="5"/>
      <c r="Z63" s="5"/>
      <c r="AA63" s="5"/>
    </row>
  </sheetData>
  <mergeCells count="2">
    <mergeCell ref="P41:P44"/>
    <mergeCell ref="O41:O44"/>
  </mergeCells>
  <conditionalFormatting sqref="N4:N5 N32">
    <cfRule type="cellIs" dxfId="15" priority="14" operator="greaterThan">
      <formula>70</formula>
    </cfRule>
  </conditionalFormatting>
  <conditionalFormatting sqref="R4:R32">
    <cfRule type="cellIs" dxfId="14" priority="12" operator="greaterThan">
      <formula>69</formula>
    </cfRule>
    <cfRule type="cellIs" dxfId="13" priority="13" operator="greaterThan">
      <formula>70</formula>
    </cfRule>
  </conditionalFormatting>
  <conditionalFormatting sqref="O4:O5 O32">
    <cfRule type="cellIs" dxfId="12" priority="10" operator="greaterThan">
      <formula>30</formula>
    </cfRule>
    <cfRule type="cellIs" dxfId="11" priority="11" operator="lessThan">
      <formula>5</formula>
    </cfRule>
  </conditionalFormatting>
  <conditionalFormatting sqref="T4:T32">
    <cfRule type="cellIs" dxfId="10" priority="9" operator="greaterThan">
      <formula>0</formula>
    </cfRule>
  </conditionalFormatting>
  <conditionalFormatting sqref="P4:P5">
    <cfRule type="cellIs" dxfId="9" priority="8" operator="greaterThan">
      <formula>50</formula>
    </cfRule>
  </conditionalFormatting>
  <conditionalFormatting sqref="N6:P7 N8:O8 N9:P9 N11:P31 O10:P10">
    <cfRule type="cellIs" dxfId="8" priority="7" operator="greaterThan">
      <formula>70</formula>
    </cfRule>
  </conditionalFormatting>
  <conditionalFormatting sqref="P32">
    <cfRule type="cellIs" dxfId="7" priority="1" operator="greaterThan">
      <formula>70</formula>
    </cfRule>
  </conditionalFormatting>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7194B"/>
  </sheetPr>
  <dimension ref="A2:AZ205"/>
  <sheetViews>
    <sheetView zoomScale="80" zoomScaleNormal="80" workbookViewId="0"/>
  </sheetViews>
  <sheetFormatPr defaultRowHeight="16.5" x14ac:dyDescent="0.3"/>
  <cols>
    <col min="1" max="1" width="8.7109375" style="341" customWidth="1"/>
    <col min="2" max="18" width="9.140625" style="252"/>
    <col min="19" max="19" width="31.28515625" style="252" customWidth="1"/>
    <col min="20" max="20" width="14" style="252" customWidth="1"/>
    <col min="21" max="21" width="11.7109375" style="252" customWidth="1"/>
    <col min="22" max="22" width="12.5703125" style="252" customWidth="1"/>
    <col min="23" max="23" width="9.7109375" style="252" customWidth="1"/>
    <col min="24" max="24" width="11.7109375" style="252" customWidth="1"/>
    <col min="25" max="26" width="9.140625" style="252"/>
    <col min="27" max="27" width="11.42578125" style="252" customWidth="1"/>
    <col min="28" max="42" width="9.140625" style="252"/>
    <col min="43" max="43" width="9.140625" style="252" customWidth="1"/>
    <col min="44" max="16384" width="9.140625" style="252"/>
  </cols>
  <sheetData>
    <row r="2" spans="1:52" ht="20.25" x14ac:dyDescent="0.3">
      <c r="A2" s="340"/>
      <c r="B2" s="251" t="s">
        <v>2112</v>
      </c>
      <c r="AA2" s="5"/>
    </row>
    <row r="3" spans="1:52" ht="20.25" x14ac:dyDescent="0.3">
      <c r="A3" s="340"/>
      <c r="AA3" s="5"/>
      <c r="AF3" s="341"/>
      <c r="AG3" s="341"/>
      <c r="AH3" s="341"/>
      <c r="AI3" s="341"/>
      <c r="AJ3" s="341"/>
      <c r="AK3" s="341"/>
      <c r="AL3" s="341"/>
      <c r="AM3" s="341"/>
      <c r="AN3" s="341"/>
      <c r="AO3" s="341"/>
      <c r="AP3" s="341"/>
      <c r="AQ3" s="341"/>
      <c r="AR3" s="341"/>
      <c r="AS3" s="341"/>
      <c r="AT3" s="341"/>
      <c r="AU3" s="341"/>
      <c r="AV3" s="341"/>
      <c r="AW3" s="341"/>
      <c r="AX3" s="341"/>
      <c r="AY3" s="341"/>
      <c r="AZ3" s="341"/>
    </row>
    <row r="4" spans="1:52" ht="14.25" customHeight="1" x14ac:dyDescent="0.3">
      <c r="A4" s="340"/>
      <c r="R4" s="352" t="s">
        <v>333</v>
      </c>
      <c r="S4" s="353" t="s">
        <v>327</v>
      </c>
      <c r="T4" s="352" t="s">
        <v>328</v>
      </c>
      <c r="V4" s="354" t="s">
        <v>891</v>
      </c>
      <c r="W4" s="355" t="s">
        <v>333</v>
      </c>
      <c r="AA4" s="5"/>
      <c r="AF4" s="341"/>
      <c r="AG4" s="341"/>
      <c r="AH4" s="341"/>
      <c r="AI4" s="341"/>
      <c r="AJ4" s="341"/>
      <c r="AK4" s="341"/>
      <c r="AL4" s="341"/>
      <c r="AM4" s="341"/>
      <c r="AN4" s="341"/>
      <c r="AO4" s="341"/>
      <c r="AP4" s="341"/>
      <c r="AQ4" s="341"/>
      <c r="AR4" s="341"/>
      <c r="AS4" s="341"/>
      <c r="AT4" s="341"/>
      <c r="AU4" s="341"/>
      <c r="AV4" s="341"/>
      <c r="AW4" s="341"/>
      <c r="AX4" s="341"/>
      <c r="AY4" s="341"/>
      <c r="AZ4" s="341"/>
    </row>
    <row r="5" spans="1:52" ht="20.25" x14ac:dyDescent="0.3">
      <c r="A5" s="340"/>
      <c r="Q5" s="254"/>
      <c r="R5" s="255" t="s">
        <v>292</v>
      </c>
      <c r="S5" s="256">
        <v>2755.9</v>
      </c>
      <c r="T5" s="257">
        <v>16.8</v>
      </c>
      <c r="V5" s="267" t="s">
        <v>596</v>
      </c>
      <c r="W5" s="350" t="s">
        <v>291</v>
      </c>
      <c r="AA5" s="5"/>
      <c r="AF5" s="341"/>
      <c r="AG5" s="342"/>
      <c r="AH5" s="341"/>
      <c r="AI5" s="341"/>
      <c r="AJ5" s="341"/>
      <c r="AK5" s="341"/>
      <c r="AL5" s="341"/>
      <c r="AM5" s="341"/>
      <c r="AN5" s="341"/>
      <c r="AO5" s="341"/>
      <c r="AP5" s="341"/>
      <c r="AQ5" s="341"/>
      <c r="AR5" s="341"/>
      <c r="AS5" s="341"/>
      <c r="AT5" s="341"/>
      <c r="AU5" s="341"/>
      <c r="AV5" s="341"/>
      <c r="AW5" s="341"/>
      <c r="AX5" s="341"/>
      <c r="AY5" s="341"/>
      <c r="AZ5" s="341"/>
    </row>
    <row r="6" spans="1:52" x14ac:dyDescent="0.3">
      <c r="R6" s="253" t="s">
        <v>313</v>
      </c>
      <c r="S6" s="256">
        <v>2869.3</v>
      </c>
      <c r="T6" s="257">
        <v>14.4</v>
      </c>
      <c r="V6" s="267" t="s">
        <v>597</v>
      </c>
      <c r="W6" s="350" t="s">
        <v>292</v>
      </c>
      <c r="AA6" s="5"/>
      <c r="AF6" s="341"/>
      <c r="AG6" s="341"/>
      <c r="AH6" s="341"/>
      <c r="AI6" s="341"/>
      <c r="AJ6" s="341"/>
      <c r="AK6" s="341"/>
      <c r="AL6" s="341"/>
      <c r="AM6" s="341"/>
      <c r="AN6" s="341"/>
      <c r="AO6" s="341"/>
      <c r="AP6" s="341"/>
      <c r="AQ6" s="341"/>
      <c r="AR6" s="341"/>
      <c r="AS6" s="341"/>
      <c r="AT6" s="341"/>
      <c r="AU6" s="341"/>
      <c r="AV6" s="341"/>
      <c r="AW6" s="341"/>
      <c r="AX6" s="341"/>
      <c r="AY6" s="341"/>
      <c r="AZ6" s="341"/>
    </row>
    <row r="7" spans="1:52" x14ac:dyDescent="0.3">
      <c r="Q7" s="254"/>
      <c r="R7" s="255" t="s">
        <v>304</v>
      </c>
      <c r="S7" s="256">
        <v>3000.6</v>
      </c>
      <c r="T7" s="257">
        <v>14.9</v>
      </c>
      <c r="V7" s="267" t="s">
        <v>598</v>
      </c>
      <c r="W7" s="350" t="s">
        <v>293</v>
      </c>
      <c r="AA7" s="5"/>
      <c r="AF7" s="341"/>
      <c r="AG7" s="345"/>
      <c r="AH7" s="341"/>
      <c r="AI7" s="346"/>
      <c r="AJ7" s="346"/>
      <c r="AK7" s="341"/>
      <c r="AL7" s="341"/>
      <c r="AM7" s="341"/>
      <c r="AN7" s="341"/>
      <c r="AO7" s="341"/>
      <c r="AP7" s="341"/>
      <c r="AQ7" s="341"/>
      <c r="AR7" s="341"/>
      <c r="AS7" s="341"/>
      <c r="AT7" s="341"/>
      <c r="AU7" s="345"/>
      <c r="AV7" s="341"/>
      <c r="AW7" s="341"/>
      <c r="AX7" s="341"/>
      <c r="AY7" s="341"/>
      <c r="AZ7" s="341"/>
    </row>
    <row r="8" spans="1:52" x14ac:dyDescent="0.3">
      <c r="Q8" s="254"/>
      <c r="R8" s="255" t="s">
        <v>305</v>
      </c>
      <c r="S8" s="256">
        <v>3754.9</v>
      </c>
      <c r="T8" s="257">
        <v>15.1</v>
      </c>
      <c r="V8" s="267" t="s">
        <v>599</v>
      </c>
      <c r="W8" s="350" t="s">
        <v>294</v>
      </c>
      <c r="AA8" s="5"/>
      <c r="AF8" s="341"/>
      <c r="AG8" s="341"/>
      <c r="AH8" s="341"/>
      <c r="AI8" s="347"/>
      <c r="AJ8" s="347"/>
      <c r="AK8" s="341"/>
      <c r="AL8" s="341"/>
      <c r="AM8" s="341"/>
      <c r="AN8" s="341"/>
      <c r="AO8" s="341"/>
      <c r="AP8" s="341"/>
      <c r="AQ8" s="341"/>
      <c r="AR8" s="341"/>
      <c r="AS8" s="341"/>
      <c r="AT8" s="341"/>
      <c r="AU8" s="345"/>
      <c r="AV8" s="341"/>
      <c r="AW8" s="341"/>
      <c r="AX8" s="341"/>
      <c r="AY8" s="341"/>
      <c r="AZ8" s="341"/>
    </row>
    <row r="9" spans="1:52" x14ac:dyDescent="0.3">
      <c r="Q9" s="254"/>
      <c r="R9" s="255" t="s">
        <v>296</v>
      </c>
      <c r="S9" s="256">
        <v>3909.1</v>
      </c>
      <c r="T9" s="257">
        <v>16</v>
      </c>
      <c r="V9" s="267" t="s">
        <v>600</v>
      </c>
      <c r="W9" s="351" t="s">
        <v>295</v>
      </c>
      <c r="AA9" s="5"/>
      <c r="AF9" s="341"/>
      <c r="AG9" s="345"/>
      <c r="AH9" s="341"/>
      <c r="AI9" s="347"/>
      <c r="AJ9" s="347"/>
      <c r="AK9" s="341"/>
      <c r="AL9" s="341"/>
      <c r="AM9" s="341"/>
      <c r="AN9" s="341"/>
      <c r="AO9" s="341"/>
      <c r="AP9" s="341"/>
      <c r="AQ9" s="341"/>
      <c r="AR9" s="341"/>
      <c r="AS9" s="341"/>
      <c r="AT9" s="341"/>
      <c r="AU9" s="341"/>
      <c r="AV9" s="341"/>
      <c r="AW9" s="341"/>
      <c r="AX9" s="341"/>
      <c r="AY9" s="341"/>
      <c r="AZ9" s="341"/>
    </row>
    <row r="10" spans="1:52" x14ac:dyDescent="0.3">
      <c r="R10" s="253" t="s">
        <v>301</v>
      </c>
      <c r="S10" s="256">
        <v>3930.3</v>
      </c>
      <c r="T10" s="257">
        <v>20.8</v>
      </c>
      <c r="V10" s="267" t="s">
        <v>601</v>
      </c>
      <c r="W10" s="350" t="s">
        <v>296</v>
      </c>
      <c r="AA10" s="5"/>
      <c r="AF10" s="341"/>
      <c r="AG10" s="345"/>
      <c r="AH10" s="341"/>
      <c r="AI10" s="347"/>
      <c r="AJ10" s="347"/>
      <c r="AK10" s="341"/>
      <c r="AL10" s="341"/>
      <c r="AM10" s="341"/>
      <c r="AN10" s="341"/>
      <c r="AO10" s="341"/>
      <c r="AP10" s="341"/>
      <c r="AQ10" s="341"/>
      <c r="AR10" s="341"/>
      <c r="AS10" s="341"/>
      <c r="AT10" s="341"/>
      <c r="AU10" s="345"/>
      <c r="AV10" s="341"/>
      <c r="AW10" s="347"/>
      <c r="AX10" s="347"/>
      <c r="AY10" s="341"/>
      <c r="AZ10" s="341"/>
    </row>
    <row r="11" spans="1:52" x14ac:dyDescent="0.3">
      <c r="Q11" s="254"/>
      <c r="R11" s="255" t="s">
        <v>307</v>
      </c>
      <c r="S11" s="256">
        <v>3964.6</v>
      </c>
      <c r="T11" s="257">
        <v>18.3</v>
      </c>
      <c r="V11" s="267" t="s">
        <v>602</v>
      </c>
      <c r="W11" s="350" t="s">
        <v>297</v>
      </c>
      <c r="AA11" s="5"/>
      <c r="AF11" s="341"/>
      <c r="AG11" s="345"/>
      <c r="AH11" s="341"/>
      <c r="AI11" s="347"/>
      <c r="AJ11" s="347"/>
      <c r="AK11" s="341"/>
      <c r="AL11" s="341"/>
      <c r="AM11" s="341"/>
      <c r="AN11" s="341"/>
      <c r="AO11" s="341"/>
      <c r="AP11" s="341"/>
      <c r="AQ11" s="341"/>
      <c r="AR11" s="341"/>
      <c r="AS11" s="341"/>
      <c r="AT11" s="341"/>
      <c r="AU11" s="341"/>
      <c r="AV11" s="341"/>
      <c r="AW11" s="341"/>
      <c r="AX11" s="341"/>
      <c r="AY11" s="341"/>
      <c r="AZ11" s="341"/>
    </row>
    <row r="12" spans="1:52" x14ac:dyDescent="0.3">
      <c r="Q12" s="254"/>
      <c r="R12" s="255" t="s">
        <v>315</v>
      </c>
      <c r="S12" s="256">
        <v>4327.2</v>
      </c>
      <c r="T12" s="257">
        <v>18.2</v>
      </c>
      <c r="V12" s="267" t="s">
        <v>603</v>
      </c>
      <c r="W12" s="351" t="s">
        <v>298</v>
      </c>
      <c r="AA12" s="5"/>
      <c r="AF12" s="341"/>
      <c r="AG12" s="341"/>
      <c r="AH12" s="341"/>
      <c r="AI12" s="347"/>
      <c r="AJ12" s="347"/>
      <c r="AK12" s="341"/>
      <c r="AL12" s="341"/>
      <c r="AM12" s="341"/>
      <c r="AN12" s="341"/>
      <c r="AO12" s="341"/>
      <c r="AP12" s="341"/>
      <c r="AQ12" s="341"/>
      <c r="AR12" s="341"/>
      <c r="AS12" s="341"/>
      <c r="AT12" s="341"/>
      <c r="AU12" s="341"/>
      <c r="AV12" s="341"/>
      <c r="AW12" s="341"/>
      <c r="AX12" s="341"/>
      <c r="AY12" s="341"/>
      <c r="AZ12" s="341"/>
    </row>
    <row r="13" spans="1:52" x14ac:dyDescent="0.3">
      <c r="Q13" s="254"/>
      <c r="R13" s="255" t="s">
        <v>311</v>
      </c>
      <c r="S13" s="256">
        <v>4661.6000000000004</v>
      </c>
      <c r="T13" s="257">
        <v>20.3</v>
      </c>
      <c r="V13" s="267" t="s">
        <v>604</v>
      </c>
      <c r="W13" s="351" t="s">
        <v>299</v>
      </c>
      <c r="AA13" s="5"/>
      <c r="AF13" s="341"/>
      <c r="AG13" s="345"/>
      <c r="AH13" s="341"/>
      <c r="AI13" s="347"/>
      <c r="AJ13" s="347"/>
      <c r="AK13" s="341"/>
      <c r="AL13" s="341"/>
      <c r="AM13" s="341"/>
      <c r="AN13" s="341"/>
      <c r="AO13" s="341"/>
      <c r="AP13" s="341"/>
      <c r="AQ13" s="341"/>
      <c r="AR13" s="341"/>
      <c r="AS13" s="341"/>
      <c r="AT13" s="341"/>
      <c r="AU13" s="341"/>
      <c r="AV13" s="341"/>
      <c r="AW13" s="341"/>
      <c r="AX13" s="341"/>
      <c r="AY13" s="341"/>
      <c r="AZ13" s="341"/>
    </row>
    <row r="14" spans="1:52" x14ac:dyDescent="0.3">
      <c r="R14" s="253" t="s">
        <v>303</v>
      </c>
      <c r="S14" s="256">
        <v>4735</v>
      </c>
      <c r="T14" s="257">
        <v>18.5</v>
      </c>
      <c r="V14" s="267" t="s">
        <v>605</v>
      </c>
      <c r="W14" s="351" t="s">
        <v>300</v>
      </c>
      <c r="AA14" s="5"/>
      <c r="AF14" s="341"/>
      <c r="AG14" s="345"/>
      <c r="AH14" s="341"/>
      <c r="AI14" s="346"/>
      <c r="AJ14" s="346"/>
      <c r="AK14" s="341"/>
      <c r="AL14" s="341"/>
      <c r="AM14" s="341"/>
      <c r="AN14" s="341"/>
      <c r="AO14" s="341"/>
      <c r="AP14" s="341"/>
      <c r="AQ14" s="341"/>
      <c r="AR14" s="341"/>
      <c r="AS14" s="341"/>
      <c r="AT14" s="341"/>
      <c r="AU14" s="341"/>
      <c r="AV14" s="341"/>
      <c r="AW14" s="341"/>
      <c r="AX14" s="341"/>
      <c r="AY14" s="341"/>
      <c r="AZ14" s="341"/>
    </row>
    <row r="15" spans="1:52" x14ac:dyDescent="0.3">
      <c r="Q15" s="254"/>
      <c r="R15" s="255" t="s">
        <v>308</v>
      </c>
      <c r="S15" s="256">
        <v>4752.5</v>
      </c>
      <c r="T15" s="257">
        <v>16.100000000000001</v>
      </c>
      <c r="V15" s="267" t="s">
        <v>606</v>
      </c>
      <c r="W15" s="351" t="s">
        <v>301</v>
      </c>
      <c r="AA15" s="5"/>
      <c r="AF15" s="341"/>
      <c r="AG15" s="345"/>
      <c r="AH15" s="341"/>
      <c r="AI15" s="346"/>
      <c r="AJ15" s="346"/>
      <c r="AK15" s="341"/>
      <c r="AL15" s="341"/>
      <c r="AM15" s="341"/>
      <c r="AN15" s="341"/>
      <c r="AO15" s="341"/>
      <c r="AP15" s="341"/>
      <c r="AQ15" s="341"/>
      <c r="AR15" s="341"/>
      <c r="AS15" s="341"/>
      <c r="AT15" s="341"/>
      <c r="AU15" s="341"/>
      <c r="AV15" s="341"/>
      <c r="AW15" s="341"/>
      <c r="AX15" s="341"/>
      <c r="AY15" s="341"/>
      <c r="AZ15" s="341"/>
    </row>
    <row r="16" spans="1:52" x14ac:dyDescent="0.3">
      <c r="R16" s="255" t="s">
        <v>298</v>
      </c>
      <c r="S16" s="256">
        <v>5088</v>
      </c>
      <c r="T16" s="257">
        <v>25.2</v>
      </c>
      <c r="V16" s="267" t="s">
        <v>607</v>
      </c>
      <c r="W16" s="351" t="s">
        <v>302</v>
      </c>
      <c r="AA16" s="5"/>
      <c r="AF16" s="341"/>
      <c r="AG16" s="345"/>
      <c r="AH16" s="341"/>
      <c r="AI16" s="347"/>
      <c r="AJ16" s="347"/>
      <c r="AK16" s="341"/>
      <c r="AL16" s="341"/>
      <c r="AM16" s="341"/>
      <c r="AN16" s="341"/>
      <c r="AO16" s="341"/>
      <c r="AP16" s="341"/>
      <c r="AQ16" s="341"/>
      <c r="AR16" s="341"/>
      <c r="AS16" s="341"/>
      <c r="AT16" s="341"/>
      <c r="AU16" s="341"/>
      <c r="AV16" s="341"/>
      <c r="AW16" s="341"/>
      <c r="AX16" s="341"/>
      <c r="AY16" s="341"/>
      <c r="AZ16" s="341"/>
    </row>
    <row r="17" spans="2:52" x14ac:dyDescent="0.3">
      <c r="Q17" s="254"/>
      <c r="R17" s="255" t="s">
        <v>293</v>
      </c>
      <c r="S17" s="256">
        <v>5378.1</v>
      </c>
      <c r="T17" s="257">
        <v>18.600000000000001</v>
      </c>
      <c r="V17" s="267" t="s">
        <v>283</v>
      </c>
      <c r="W17" s="351" t="s">
        <v>303</v>
      </c>
      <c r="AA17" s="5"/>
      <c r="AF17" s="341"/>
      <c r="AG17" s="345"/>
      <c r="AH17" s="341"/>
      <c r="AI17" s="347"/>
      <c r="AJ17" s="347"/>
      <c r="AK17" s="341"/>
      <c r="AL17" s="341"/>
      <c r="AM17" s="341"/>
      <c r="AN17" s="341"/>
      <c r="AO17" s="341"/>
      <c r="AP17" s="341"/>
      <c r="AQ17" s="341"/>
      <c r="AR17" s="341"/>
      <c r="AS17" s="341"/>
      <c r="AT17" s="341"/>
      <c r="AU17" s="341"/>
      <c r="AV17" s="341"/>
      <c r="AW17" s="341"/>
      <c r="AX17" s="341"/>
      <c r="AY17" s="341"/>
      <c r="AZ17" s="341"/>
    </row>
    <row r="18" spans="2:52" x14ac:dyDescent="0.3">
      <c r="Q18" s="254"/>
      <c r="R18" s="255" t="s">
        <v>312</v>
      </c>
      <c r="S18" s="256">
        <v>5607.5</v>
      </c>
      <c r="T18" s="257">
        <v>24.6</v>
      </c>
      <c r="V18" s="267" t="s">
        <v>608</v>
      </c>
      <c r="W18" s="351" t="s">
        <v>304</v>
      </c>
      <c r="AA18" s="5"/>
      <c r="AF18" s="341"/>
      <c r="AG18" s="341"/>
      <c r="AH18" s="341"/>
      <c r="AI18" s="347"/>
      <c r="AJ18" s="347"/>
      <c r="AK18" s="341"/>
      <c r="AL18" s="341"/>
      <c r="AM18" s="341"/>
      <c r="AN18" s="341"/>
      <c r="AO18" s="341"/>
      <c r="AP18" s="341"/>
      <c r="AQ18" s="341"/>
      <c r="AR18" s="341"/>
      <c r="AS18" s="341"/>
      <c r="AT18" s="341"/>
      <c r="AU18" s="341"/>
      <c r="AV18" s="341"/>
      <c r="AW18" s="341"/>
      <c r="AX18" s="341"/>
      <c r="AY18" s="341"/>
      <c r="AZ18" s="341"/>
    </row>
    <row r="19" spans="2:52" x14ac:dyDescent="0.3">
      <c r="R19" s="255" t="s">
        <v>314</v>
      </c>
      <c r="S19" s="256">
        <v>5692.6</v>
      </c>
      <c r="T19" s="257">
        <v>22.6</v>
      </c>
      <c r="V19" s="267" t="s">
        <v>609</v>
      </c>
      <c r="W19" s="351" t="s">
        <v>305</v>
      </c>
      <c r="AA19" s="5"/>
      <c r="AF19" s="341"/>
      <c r="AG19" s="341"/>
      <c r="AH19" s="341"/>
      <c r="AI19" s="347"/>
      <c r="AJ19" s="347"/>
      <c r="AK19" s="341"/>
      <c r="AL19" s="341"/>
      <c r="AM19" s="341"/>
      <c r="AN19" s="341"/>
      <c r="AO19" s="341"/>
      <c r="AP19" s="341"/>
      <c r="AQ19" s="341"/>
      <c r="AR19" s="341"/>
      <c r="AS19" s="341"/>
      <c r="AT19" s="341"/>
      <c r="AU19" s="341"/>
      <c r="AV19" s="341"/>
      <c r="AW19" s="341"/>
      <c r="AX19" s="341"/>
      <c r="AY19" s="341"/>
      <c r="AZ19" s="341"/>
    </row>
    <row r="20" spans="2:52" x14ac:dyDescent="0.3">
      <c r="R20" s="253" t="s">
        <v>299</v>
      </c>
      <c r="S20" s="256">
        <v>6233.9</v>
      </c>
      <c r="T20" s="257">
        <v>23.4</v>
      </c>
      <c r="V20" s="267" t="s">
        <v>610</v>
      </c>
      <c r="W20" s="351" t="s">
        <v>306</v>
      </c>
      <c r="AA20" s="5"/>
      <c r="AF20" s="341"/>
      <c r="AG20" s="345"/>
      <c r="AH20" s="341"/>
      <c r="AI20" s="346"/>
      <c r="AJ20" s="346"/>
      <c r="AK20" s="341"/>
      <c r="AL20" s="341"/>
      <c r="AM20" s="341"/>
      <c r="AN20" s="341"/>
      <c r="AO20" s="341"/>
      <c r="AP20" s="341"/>
      <c r="AQ20" s="341"/>
      <c r="AR20" s="341"/>
      <c r="AS20" s="341"/>
      <c r="AT20" s="341"/>
      <c r="AU20" s="341"/>
      <c r="AV20" s="341"/>
      <c r="AW20" s="341"/>
      <c r="AX20" s="341"/>
      <c r="AY20" s="341"/>
      <c r="AZ20" s="341"/>
    </row>
    <row r="21" spans="2:52" x14ac:dyDescent="0.3">
      <c r="Q21" s="254"/>
      <c r="R21" s="255" t="s">
        <v>297</v>
      </c>
      <c r="S21" s="256">
        <v>7205.6</v>
      </c>
      <c r="T21" s="257">
        <v>15</v>
      </c>
      <c r="V21" s="267" t="s">
        <v>611</v>
      </c>
      <c r="W21" s="351" t="s">
        <v>307</v>
      </c>
      <c r="AA21" s="5"/>
      <c r="AF21" s="341"/>
      <c r="AG21" s="345"/>
      <c r="AH21" s="341"/>
      <c r="AI21" s="346"/>
      <c r="AJ21" s="346"/>
      <c r="AK21" s="341"/>
      <c r="AL21" s="341"/>
      <c r="AM21" s="341"/>
      <c r="AN21" s="341"/>
      <c r="AO21" s="341"/>
      <c r="AP21" s="341"/>
      <c r="AQ21" s="341"/>
      <c r="AR21" s="341"/>
      <c r="AS21" s="341"/>
      <c r="AT21" s="341"/>
      <c r="AU21" s="341"/>
      <c r="AV21" s="341"/>
      <c r="AW21" s="341"/>
      <c r="AX21" s="341"/>
      <c r="AY21" s="341"/>
      <c r="AZ21" s="341"/>
    </row>
    <row r="22" spans="2:52" x14ac:dyDescent="0.3">
      <c r="Q22" s="254"/>
      <c r="R22" s="255" t="s">
        <v>318</v>
      </c>
      <c r="S22" s="256">
        <v>7991.7</v>
      </c>
      <c r="T22" s="257">
        <v>26.3</v>
      </c>
      <c r="V22" s="267" t="s">
        <v>284</v>
      </c>
      <c r="W22" s="351" t="s">
        <v>308</v>
      </c>
      <c r="AA22" s="5"/>
      <c r="AF22" s="341"/>
      <c r="AG22" s="341"/>
      <c r="AH22" s="341"/>
      <c r="AI22" s="347"/>
      <c r="AJ22" s="347"/>
      <c r="AK22" s="341"/>
      <c r="AL22" s="341"/>
      <c r="AM22" s="341"/>
      <c r="AN22" s="341"/>
      <c r="AO22" s="341"/>
      <c r="AP22" s="341"/>
      <c r="AQ22" s="341"/>
      <c r="AR22" s="341"/>
      <c r="AS22" s="341"/>
      <c r="AT22" s="341"/>
      <c r="AU22" s="341"/>
      <c r="AV22" s="341"/>
      <c r="AW22" s="341"/>
      <c r="AX22" s="341"/>
      <c r="AY22" s="341"/>
      <c r="AZ22" s="341"/>
    </row>
    <row r="23" spans="2:52" x14ac:dyDescent="0.3">
      <c r="B23" s="259" t="s">
        <v>2010</v>
      </c>
      <c r="Q23" s="254"/>
      <c r="R23" s="255" t="s">
        <v>302</v>
      </c>
      <c r="S23" s="256">
        <v>8207.2999999999993</v>
      </c>
      <c r="T23" s="257">
        <v>29.1</v>
      </c>
      <c r="V23" s="267" t="s">
        <v>612</v>
      </c>
      <c r="W23" s="351" t="s">
        <v>309</v>
      </c>
      <c r="AA23" s="5"/>
      <c r="AF23" s="341"/>
      <c r="AG23" s="341"/>
      <c r="AH23" s="341"/>
      <c r="AI23" s="347"/>
      <c r="AJ23" s="347"/>
      <c r="AK23" s="341"/>
      <c r="AL23" s="341"/>
      <c r="AM23" s="341"/>
      <c r="AN23" s="341"/>
      <c r="AO23" s="341"/>
      <c r="AP23" s="341"/>
      <c r="AQ23" s="341"/>
      <c r="AR23" s="341"/>
      <c r="AS23" s="341"/>
      <c r="AT23" s="341"/>
      <c r="AU23" s="341"/>
      <c r="AV23" s="341"/>
      <c r="AW23" s="341"/>
      <c r="AX23" s="341"/>
      <c r="AY23" s="341"/>
      <c r="AZ23" s="341"/>
    </row>
    <row r="24" spans="2:52" x14ac:dyDescent="0.3">
      <c r="B24" s="259"/>
      <c r="Q24" s="254"/>
      <c r="R24" s="255" t="s">
        <v>289</v>
      </c>
      <c r="S24" s="256">
        <v>8388.7999999999993</v>
      </c>
      <c r="T24" s="257">
        <v>27.9</v>
      </c>
      <c r="V24" s="267" t="s">
        <v>613</v>
      </c>
      <c r="W24" s="351" t="s">
        <v>310</v>
      </c>
      <c r="AA24" s="5"/>
      <c r="AF24" s="341"/>
      <c r="AG24" s="345"/>
      <c r="AH24" s="341"/>
      <c r="AI24" s="341"/>
      <c r="AJ24" s="341"/>
      <c r="AK24" s="341"/>
      <c r="AL24" s="341"/>
      <c r="AM24" s="341"/>
      <c r="AN24" s="341"/>
      <c r="AO24" s="341"/>
      <c r="AP24" s="341"/>
      <c r="AQ24" s="341"/>
      <c r="AR24" s="341"/>
      <c r="AS24" s="341"/>
      <c r="AT24" s="341"/>
      <c r="AU24" s="341"/>
      <c r="AV24" s="341"/>
      <c r="AW24" s="341"/>
      <c r="AX24" s="341"/>
      <c r="AY24" s="341"/>
      <c r="AZ24" s="341"/>
    </row>
    <row r="25" spans="2:52" x14ac:dyDescent="0.3">
      <c r="R25" s="253" t="s">
        <v>290</v>
      </c>
      <c r="S25" s="256">
        <v>9261.2000000000007</v>
      </c>
      <c r="T25" s="257">
        <v>28.9</v>
      </c>
      <c r="V25" s="267" t="s">
        <v>614</v>
      </c>
      <c r="W25" s="351" t="s">
        <v>311</v>
      </c>
      <c r="AA25" s="5"/>
      <c r="AF25" s="341"/>
      <c r="AG25" s="345"/>
      <c r="AH25" s="341"/>
      <c r="AI25" s="347"/>
      <c r="AJ25" s="347"/>
      <c r="AK25" s="341"/>
      <c r="AL25" s="341"/>
      <c r="AM25" s="341"/>
      <c r="AN25" s="341"/>
      <c r="AO25" s="341"/>
      <c r="AP25" s="341"/>
      <c r="AQ25" s="341"/>
      <c r="AR25" s="341"/>
      <c r="AS25" s="341"/>
      <c r="AT25" s="341"/>
      <c r="AU25" s="341"/>
      <c r="AV25" s="341"/>
      <c r="AW25" s="341"/>
      <c r="AX25" s="341"/>
      <c r="AY25" s="341"/>
      <c r="AZ25" s="341"/>
    </row>
    <row r="26" spans="2:52" x14ac:dyDescent="0.3">
      <c r="R26" s="255" t="s">
        <v>291</v>
      </c>
      <c r="S26" s="256">
        <v>10044.799999999999</v>
      </c>
      <c r="T26" s="257">
        <v>28.8</v>
      </c>
      <c r="V26" s="267" t="s">
        <v>626</v>
      </c>
      <c r="W26" s="351" t="s">
        <v>312</v>
      </c>
      <c r="AA26" s="5"/>
      <c r="AF26" s="341"/>
      <c r="AG26" s="341"/>
      <c r="AH26" s="341"/>
      <c r="AI26" s="347"/>
      <c r="AJ26" s="347"/>
      <c r="AK26" s="341"/>
      <c r="AL26" s="341"/>
      <c r="AM26" s="341"/>
      <c r="AN26" s="341"/>
      <c r="AO26" s="341"/>
      <c r="AP26" s="341"/>
      <c r="AQ26" s="341"/>
      <c r="AR26" s="341"/>
      <c r="AS26" s="341"/>
      <c r="AT26" s="341"/>
      <c r="AU26" s="341"/>
      <c r="AV26" s="341"/>
      <c r="AW26" s="341"/>
      <c r="AX26" s="341"/>
      <c r="AY26" s="341"/>
      <c r="AZ26" s="341"/>
    </row>
    <row r="27" spans="2:52" x14ac:dyDescent="0.3">
      <c r="R27" s="255" t="s">
        <v>316</v>
      </c>
      <c r="S27" s="256">
        <v>10171.799999999999</v>
      </c>
      <c r="T27" s="257">
        <v>30.6</v>
      </c>
      <c r="V27" s="267" t="s">
        <v>616</v>
      </c>
      <c r="W27" s="351" t="s">
        <v>313</v>
      </c>
      <c r="AA27" s="5"/>
      <c r="AF27" s="341"/>
      <c r="AG27" s="345"/>
      <c r="AH27" s="341"/>
      <c r="AI27" s="341"/>
      <c r="AJ27" s="341"/>
      <c r="AK27" s="341"/>
      <c r="AL27" s="341"/>
      <c r="AM27" s="341"/>
      <c r="AN27" s="341"/>
      <c r="AO27" s="341"/>
      <c r="AP27" s="341"/>
      <c r="AQ27" s="341"/>
      <c r="AR27" s="341"/>
      <c r="AS27" s="341"/>
      <c r="AT27" s="341"/>
      <c r="AU27" s="341"/>
      <c r="AV27" s="341"/>
      <c r="AW27" s="341"/>
      <c r="AX27" s="341"/>
      <c r="AY27" s="341"/>
      <c r="AZ27" s="341"/>
    </row>
    <row r="28" spans="2:52" x14ac:dyDescent="0.3">
      <c r="P28" s="254"/>
      <c r="Q28" s="254"/>
      <c r="R28" s="255" t="s">
        <v>317</v>
      </c>
      <c r="S28" s="256">
        <v>10219.4</v>
      </c>
      <c r="T28" s="257">
        <v>28.8</v>
      </c>
      <c r="V28" s="267" t="s">
        <v>617</v>
      </c>
      <c r="W28" s="351" t="s">
        <v>314</v>
      </c>
      <c r="AA28" s="5"/>
      <c r="AF28" s="341"/>
      <c r="AG28" s="345"/>
      <c r="AH28" s="341"/>
      <c r="AI28" s="341"/>
      <c r="AJ28" s="341"/>
      <c r="AK28" s="341"/>
      <c r="AL28" s="341"/>
      <c r="AM28" s="341"/>
      <c r="AN28" s="341"/>
      <c r="AO28" s="341"/>
      <c r="AP28" s="341"/>
      <c r="AQ28" s="341"/>
      <c r="AR28" s="341"/>
      <c r="AS28" s="341"/>
      <c r="AT28" s="341"/>
      <c r="AU28" s="341"/>
      <c r="AV28" s="341"/>
      <c r="AW28" s="341"/>
      <c r="AX28" s="341"/>
      <c r="AY28" s="341"/>
      <c r="AZ28" s="341"/>
    </row>
    <row r="29" spans="2:52" x14ac:dyDescent="0.3">
      <c r="Q29" s="254"/>
      <c r="R29" s="255" t="s">
        <v>300</v>
      </c>
      <c r="S29" s="256">
        <v>10916.6</v>
      </c>
      <c r="T29" s="257">
        <v>34.1</v>
      </c>
      <c r="V29" s="267" t="s">
        <v>636</v>
      </c>
      <c r="W29" s="351" t="s">
        <v>315</v>
      </c>
      <c r="AA29" s="5"/>
      <c r="AF29" s="341"/>
      <c r="AG29" s="341"/>
      <c r="AH29" s="341"/>
      <c r="AI29" s="347"/>
      <c r="AJ29" s="347"/>
      <c r="AK29" s="341"/>
      <c r="AL29" s="341"/>
      <c r="AM29" s="341"/>
      <c r="AN29" s="341"/>
      <c r="AO29" s="341"/>
      <c r="AP29" s="341"/>
      <c r="AQ29" s="341"/>
      <c r="AR29" s="341"/>
      <c r="AS29" s="341"/>
      <c r="AT29" s="341"/>
      <c r="AU29" s="341"/>
      <c r="AV29" s="341"/>
      <c r="AW29" s="341"/>
      <c r="AX29" s="341"/>
      <c r="AY29" s="341"/>
      <c r="AZ29" s="341"/>
    </row>
    <row r="30" spans="2:52" x14ac:dyDescent="0.3">
      <c r="R30" s="253" t="s">
        <v>310</v>
      </c>
      <c r="S30" s="256">
        <v>10958.3</v>
      </c>
      <c r="T30" s="257">
        <v>29.4</v>
      </c>
      <c r="V30" s="267" t="s">
        <v>618</v>
      </c>
      <c r="W30" s="351" t="s">
        <v>316</v>
      </c>
      <c r="AA30" s="5"/>
      <c r="AF30" s="341"/>
      <c r="AG30" s="345"/>
      <c r="AH30" s="341"/>
      <c r="AI30" s="347"/>
      <c r="AJ30" s="346"/>
      <c r="AK30" s="341"/>
      <c r="AL30" s="341"/>
      <c r="AM30" s="341"/>
      <c r="AN30" s="341"/>
      <c r="AO30" s="341"/>
      <c r="AP30" s="341"/>
      <c r="AQ30" s="341"/>
      <c r="AR30" s="341"/>
      <c r="AS30" s="341"/>
      <c r="AT30" s="341"/>
      <c r="AU30" s="341"/>
      <c r="AV30" s="341"/>
      <c r="AW30" s="341"/>
      <c r="AX30" s="341"/>
      <c r="AY30" s="341"/>
      <c r="AZ30" s="341"/>
    </row>
    <row r="31" spans="2:52" x14ac:dyDescent="0.3">
      <c r="Q31" s="254"/>
      <c r="R31" s="255" t="s">
        <v>309</v>
      </c>
      <c r="S31" s="256">
        <v>11015.5</v>
      </c>
      <c r="T31" s="257">
        <v>29.3</v>
      </c>
      <c r="V31" s="267" t="s">
        <v>619</v>
      </c>
      <c r="W31" s="351" t="s">
        <v>317</v>
      </c>
      <c r="AA31" s="5"/>
      <c r="AF31" s="341"/>
      <c r="AG31" s="341"/>
      <c r="AH31" s="341"/>
      <c r="AI31" s="347"/>
      <c r="AJ31" s="347"/>
      <c r="AK31" s="341"/>
      <c r="AL31" s="341"/>
      <c r="AM31" s="341"/>
      <c r="AN31" s="341"/>
      <c r="AO31" s="341"/>
      <c r="AP31" s="341"/>
      <c r="AQ31" s="341"/>
      <c r="AR31" s="341"/>
      <c r="AS31" s="341"/>
      <c r="AT31" s="341"/>
      <c r="AU31" s="341"/>
      <c r="AV31" s="341"/>
      <c r="AW31" s="341"/>
      <c r="AX31" s="341"/>
      <c r="AY31" s="341"/>
      <c r="AZ31" s="341"/>
    </row>
    <row r="32" spans="2:52" x14ac:dyDescent="0.3">
      <c r="R32" s="260" t="s">
        <v>295</v>
      </c>
      <c r="S32" s="261">
        <v>11262.7</v>
      </c>
      <c r="T32" s="261">
        <v>29.7</v>
      </c>
      <c r="V32" s="267" t="s">
        <v>892</v>
      </c>
      <c r="W32" s="351" t="s">
        <v>318</v>
      </c>
      <c r="AA32" s="5"/>
      <c r="AF32" s="341"/>
      <c r="AG32" s="341"/>
      <c r="AH32" s="341"/>
      <c r="AI32" s="347"/>
      <c r="AJ32" s="347"/>
      <c r="AK32" s="341"/>
      <c r="AL32" s="341"/>
      <c r="AM32" s="341"/>
      <c r="AN32" s="341"/>
      <c r="AO32" s="341"/>
      <c r="AP32" s="341"/>
      <c r="AQ32" s="341"/>
      <c r="AR32" s="341"/>
      <c r="AS32" s="341"/>
      <c r="AT32" s="341"/>
      <c r="AU32" s="341"/>
      <c r="AV32" s="341"/>
      <c r="AW32" s="341"/>
      <c r="AX32" s="341"/>
      <c r="AY32" s="341"/>
      <c r="AZ32" s="341"/>
    </row>
    <row r="33" spans="1:52" x14ac:dyDescent="0.3">
      <c r="R33" s="260" t="s">
        <v>294</v>
      </c>
      <c r="S33" s="261">
        <v>11737.5</v>
      </c>
      <c r="T33" s="261">
        <v>32.200000000000003</v>
      </c>
      <c r="AA33" s="5"/>
      <c r="AF33" s="341"/>
      <c r="AG33" s="345"/>
      <c r="AH33" s="341"/>
      <c r="AI33" s="346"/>
      <c r="AJ33" s="346"/>
      <c r="AK33" s="341"/>
      <c r="AL33" s="341"/>
      <c r="AM33" s="341"/>
      <c r="AN33" s="341"/>
      <c r="AO33" s="341"/>
      <c r="AP33" s="341"/>
      <c r="AQ33" s="341"/>
      <c r="AR33" s="341"/>
      <c r="AS33" s="341"/>
      <c r="AT33" s="341"/>
      <c r="AU33" s="341"/>
      <c r="AV33" s="341"/>
      <c r="AW33" s="341"/>
      <c r="AX33" s="341"/>
      <c r="AY33" s="341"/>
      <c r="AZ33" s="341"/>
    </row>
    <row r="34" spans="1:52" x14ac:dyDescent="0.3">
      <c r="R34" s="260" t="s">
        <v>306</v>
      </c>
      <c r="S34" s="261">
        <v>14900.7</v>
      </c>
      <c r="T34" s="261">
        <v>21.9</v>
      </c>
      <c r="AA34" s="5"/>
      <c r="AF34" s="341"/>
      <c r="AG34" s="341"/>
      <c r="AH34" s="341"/>
      <c r="AI34" s="341"/>
      <c r="AJ34" s="341"/>
      <c r="AK34" s="341"/>
      <c r="AL34" s="341"/>
      <c r="AM34" s="341"/>
      <c r="AN34" s="341"/>
      <c r="AO34" s="341"/>
      <c r="AP34" s="341"/>
      <c r="AQ34" s="341"/>
      <c r="AR34" s="341"/>
      <c r="AS34" s="341"/>
      <c r="AT34" s="341"/>
      <c r="AU34" s="341"/>
      <c r="AV34" s="341"/>
      <c r="AW34" s="341"/>
      <c r="AX34" s="341"/>
      <c r="AY34" s="341"/>
      <c r="AZ34" s="341"/>
    </row>
    <row r="35" spans="1:52" x14ac:dyDescent="0.3">
      <c r="A35" s="562"/>
      <c r="B35" s="251" t="s">
        <v>2113</v>
      </c>
      <c r="AA35" s="5"/>
      <c r="AF35" s="341"/>
      <c r="AG35" s="341"/>
      <c r="AH35" s="341"/>
      <c r="AI35" s="341"/>
      <c r="AJ35" s="341"/>
      <c r="AK35" s="341"/>
      <c r="AL35" s="341"/>
      <c r="AM35" s="341"/>
      <c r="AN35" s="341"/>
      <c r="AO35" s="341"/>
      <c r="AP35" s="341"/>
      <c r="AQ35" s="341"/>
      <c r="AR35" s="341"/>
      <c r="AS35" s="341"/>
      <c r="AT35" s="341"/>
      <c r="AU35" s="341"/>
      <c r="AV35" s="341"/>
      <c r="AW35" s="341"/>
      <c r="AX35" s="341"/>
      <c r="AY35" s="341"/>
      <c r="AZ35" s="341"/>
    </row>
    <row r="36" spans="1:52" x14ac:dyDescent="0.3">
      <c r="S36" s="261" t="s">
        <v>319</v>
      </c>
      <c r="T36" s="479">
        <v>2E-3</v>
      </c>
      <c r="AA36" s="5"/>
      <c r="AF36" s="341"/>
      <c r="AG36" s="341"/>
      <c r="AH36" s="341"/>
      <c r="AI36" s="341"/>
      <c r="AJ36" s="341"/>
      <c r="AK36" s="341"/>
      <c r="AL36" s="341"/>
      <c r="AM36" s="341"/>
      <c r="AN36" s="341"/>
      <c r="AO36" s="341"/>
      <c r="AP36" s="341"/>
      <c r="AQ36" s="341"/>
      <c r="AR36" s="341"/>
      <c r="AS36" s="341"/>
      <c r="AT36" s="341"/>
      <c r="AU36" s="341"/>
      <c r="AV36" s="341"/>
      <c r="AW36" s="341"/>
      <c r="AX36" s="341"/>
      <c r="AY36" s="341"/>
      <c r="AZ36" s="341"/>
    </row>
    <row r="37" spans="1:52" x14ac:dyDescent="0.3">
      <c r="S37" s="261" t="s">
        <v>1204</v>
      </c>
      <c r="T37" s="479">
        <v>2.5999999999999999E-2</v>
      </c>
      <c r="AA37" s="5"/>
      <c r="AF37" s="341"/>
      <c r="AG37" s="341"/>
      <c r="AH37" s="341"/>
      <c r="AI37" s="341"/>
      <c r="AJ37" s="341"/>
      <c r="AK37" s="341"/>
      <c r="AL37" s="341"/>
      <c r="AM37" s="341"/>
      <c r="AN37" s="341"/>
      <c r="AO37" s="341"/>
      <c r="AP37" s="341"/>
      <c r="AQ37" s="341"/>
      <c r="AR37" s="341"/>
      <c r="AS37" s="341"/>
      <c r="AT37" s="341"/>
      <c r="AU37" s="341"/>
      <c r="AV37" s="341"/>
      <c r="AW37" s="341"/>
      <c r="AX37" s="341"/>
      <c r="AY37" s="341"/>
      <c r="AZ37" s="341"/>
    </row>
    <row r="38" spans="1:52" x14ac:dyDescent="0.3">
      <c r="S38" s="261" t="s">
        <v>320</v>
      </c>
      <c r="T38" s="479">
        <v>0.308</v>
      </c>
      <c r="AA38" s="5"/>
      <c r="AF38" s="341"/>
      <c r="AG38" s="341"/>
      <c r="AH38" s="341"/>
      <c r="AI38" s="346"/>
      <c r="AJ38" s="346"/>
      <c r="AK38" s="341"/>
      <c r="AL38" s="341"/>
      <c r="AM38" s="341"/>
      <c r="AN38" s="341"/>
      <c r="AO38" s="341"/>
      <c r="AP38" s="341"/>
      <c r="AQ38" s="341"/>
      <c r="AR38" s="341"/>
      <c r="AS38" s="341"/>
      <c r="AT38" s="341"/>
      <c r="AU38" s="341"/>
      <c r="AV38" s="341"/>
      <c r="AW38" s="341"/>
      <c r="AX38" s="341"/>
      <c r="AY38" s="341"/>
      <c r="AZ38" s="341"/>
    </row>
    <row r="39" spans="1:52" x14ac:dyDescent="0.3">
      <c r="S39" s="261" t="s">
        <v>1205</v>
      </c>
      <c r="T39" s="479">
        <v>8.5999999999999993E-2</v>
      </c>
      <c r="AA39" s="5"/>
      <c r="AF39" s="341"/>
      <c r="AG39" s="341"/>
      <c r="AH39" s="341"/>
      <c r="AI39" s="346"/>
      <c r="AJ39" s="346"/>
      <c r="AK39" s="341"/>
      <c r="AL39" s="341"/>
      <c r="AM39" s="341"/>
      <c r="AN39" s="341"/>
      <c r="AO39" s="341"/>
      <c r="AP39" s="341"/>
      <c r="AQ39" s="341"/>
      <c r="AR39" s="341"/>
      <c r="AS39" s="341"/>
      <c r="AT39" s="341"/>
      <c r="AU39" s="341"/>
      <c r="AV39" s="341"/>
      <c r="AW39" s="341"/>
      <c r="AX39" s="341"/>
      <c r="AY39" s="341"/>
      <c r="AZ39" s="341"/>
    </row>
    <row r="40" spans="1:52" x14ac:dyDescent="0.3">
      <c r="S40" s="261" t="s">
        <v>322</v>
      </c>
      <c r="T40" s="479">
        <v>0.39800000000000002</v>
      </c>
      <c r="AA40" s="5"/>
      <c r="AF40" s="341"/>
      <c r="AG40" s="341"/>
      <c r="AH40" s="341"/>
      <c r="AI40" s="346"/>
      <c r="AJ40" s="346"/>
      <c r="AK40" s="341"/>
      <c r="AL40" s="341"/>
      <c r="AM40" s="341"/>
      <c r="AN40" s="341"/>
      <c r="AO40" s="341"/>
      <c r="AP40" s="341"/>
      <c r="AQ40" s="341"/>
      <c r="AR40" s="341"/>
      <c r="AS40" s="341"/>
      <c r="AT40" s="341"/>
      <c r="AU40" s="341"/>
      <c r="AV40" s="341"/>
      <c r="AW40" s="341"/>
      <c r="AX40" s="341"/>
      <c r="AY40" s="341"/>
      <c r="AZ40" s="341"/>
    </row>
    <row r="41" spans="1:52" x14ac:dyDescent="0.3">
      <c r="S41" s="261" t="s">
        <v>323</v>
      </c>
      <c r="T41" s="479">
        <v>1.7000000000000001E-2</v>
      </c>
      <c r="AA41" s="5"/>
      <c r="AF41" s="341"/>
      <c r="AG41" s="341"/>
      <c r="AH41" s="341"/>
      <c r="AI41" s="346"/>
      <c r="AJ41" s="346"/>
      <c r="AK41" s="341"/>
      <c r="AL41" s="341"/>
      <c r="AM41" s="341"/>
      <c r="AN41" s="341"/>
      <c r="AO41" s="341"/>
      <c r="AP41" s="341"/>
      <c r="AQ41" s="341"/>
      <c r="AR41" s="341"/>
      <c r="AS41" s="341"/>
      <c r="AT41" s="341"/>
      <c r="AU41" s="341"/>
      <c r="AV41" s="341"/>
      <c r="AW41" s="341"/>
      <c r="AX41" s="341"/>
      <c r="AY41" s="341"/>
      <c r="AZ41" s="341"/>
    </row>
    <row r="42" spans="1:52" x14ac:dyDescent="0.3">
      <c r="S42" s="261" t="s">
        <v>324</v>
      </c>
      <c r="T42" s="479">
        <v>4.7E-2</v>
      </c>
      <c r="AA42" s="5"/>
      <c r="AF42" s="341"/>
      <c r="AG42" s="341"/>
      <c r="AH42" s="341"/>
      <c r="AI42" s="341"/>
      <c r="AJ42" s="341"/>
      <c r="AK42" s="341"/>
      <c r="AL42" s="341"/>
      <c r="AM42" s="341"/>
      <c r="AN42" s="341"/>
      <c r="AO42" s="341"/>
      <c r="AP42" s="341"/>
      <c r="AQ42" s="341"/>
      <c r="AR42" s="341"/>
      <c r="AS42" s="341"/>
      <c r="AT42" s="341"/>
      <c r="AU42" s="341"/>
      <c r="AV42" s="341"/>
      <c r="AW42" s="341"/>
      <c r="AX42" s="341"/>
      <c r="AY42" s="341"/>
      <c r="AZ42" s="341"/>
    </row>
    <row r="43" spans="1:52" x14ac:dyDescent="0.3">
      <c r="S43" s="261" t="s">
        <v>325</v>
      </c>
      <c r="T43" s="479">
        <v>8.7999999999999995E-2</v>
      </c>
      <c r="AA43" s="5"/>
      <c r="AF43" s="341"/>
      <c r="AG43" s="341"/>
      <c r="AH43" s="341"/>
      <c r="AI43" s="341"/>
      <c r="AJ43" s="341"/>
      <c r="AK43" s="341"/>
      <c r="AL43" s="341"/>
      <c r="AM43" s="341"/>
      <c r="AN43" s="341"/>
      <c r="AO43" s="341"/>
      <c r="AP43" s="341"/>
      <c r="AQ43" s="341"/>
      <c r="AR43" s="341"/>
      <c r="AS43" s="341"/>
      <c r="AT43" s="341"/>
      <c r="AU43" s="341"/>
      <c r="AV43" s="341"/>
      <c r="AW43" s="341"/>
      <c r="AX43" s="341"/>
      <c r="AY43" s="341"/>
      <c r="AZ43" s="341"/>
    </row>
    <row r="44" spans="1:52" x14ac:dyDescent="0.3">
      <c r="S44" s="261" t="s">
        <v>326</v>
      </c>
      <c r="T44" s="479">
        <v>2.8000000000000001E-2</v>
      </c>
      <c r="AA44" s="5"/>
      <c r="AF44" s="341"/>
      <c r="AG44" s="341"/>
      <c r="AH44" s="341"/>
      <c r="AI44" s="341"/>
      <c r="AJ44" s="341"/>
      <c r="AK44" s="341"/>
      <c r="AL44" s="341"/>
      <c r="AM44" s="341"/>
      <c r="AN44" s="341"/>
      <c r="AO44" s="341"/>
      <c r="AP44" s="341"/>
      <c r="AQ44" s="341"/>
      <c r="AR44" s="341"/>
      <c r="AS44" s="341"/>
      <c r="AT44" s="341"/>
      <c r="AU44" s="341"/>
      <c r="AV44" s="341"/>
      <c r="AW44" s="341"/>
      <c r="AX44" s="341"/>
      <c r="AY44" s="341"/>
      <c r="AZ44" s="341"/>
    </row>
    <row r="45" spans="1:52" x14ac:dyDescent="0.3">
      <c r="AF45" s="341"/>
      <c r="AG45" s="341"/>
      <c r="AH45" s="341"/>
      <c r="AI45" s="341"/>
      <c r="AJ45" s="341"/>
      <c r="AK45" s="341"/>
      <c r="AL45" s="341"/>
      <c r="AM45" s="341"/>
      <c r="AN45" s="341"/>
      <c r="AO45" s="341"/>
      <c r="AP45" s="341"/>
      <c r="AQ45" s="341"/>
      <c r="AR45" s="341"/>
      <c r="AS45" s="341"/>
      <c r="AT45" s="341"/>
      <c r="AU45" s="341"/>
      <c r="AV45" s="341"/>
      <c r="AW45" s="341"/>
      <c r="AX45" s="341"/>
      <c r="AY45" s="341"/>
      <c r="AZ45" s="341"/>
    </row>
    <row r="46" spans="1:52" x14ac:dyDescent="0.3">
      <c r="AF46" s="341"/>
      <c r="AG46" s="341"/>
      <c r="AH46" s="341"/>
      <c r="AI46" s="341"/>
      <c r="AJ46" s="341"/>
      <c r="AK46" s="341"/>
      <c r="AL46" s="341"/>
      <c r="AM46" s="341"/>
      <c r="AN46" s="341"/>
      <c r="AO46" s="341"/>
      <c r="AP46" s="341"/>
      <c r="AQ46" s="341"/>
      <c r="AR46" s="341"/>
      <c r="AS46" s="341"/>
      <c r="AT46" s="341"/>
      <c r="AU46" s="341"/>
      <c r="AV46" s="341"/>
      <c r="AW46" s="341"/>
      <c r="AX46" s="341"/>
      <c r="AY46" s="341"/>
      <c r="AZ46" s="341"/>
    </row>
    <row r="47" spans="1:52" x14ac:dyDescent="0.3">
      <c r="AF47" s="341"/>
      <c r="AG47" s="341"/>
      <c r="AH47" s="341"/>
      <c r="AI47" s="341"/>
      <c r="AJ47" s="341"/>
      <c r="AK47" s="341"/>
      <c r="AL47" s="341"/>
      <c r="AM47" s="341"/>
      <c r="AN47" s="341"/>
      <c r="AO47" s="341"/>
      <c r="AP47" s="341"/>
      <c r="AQ47" s="341"/>
      <c r="AR47" s="341"/>
      <c r="AS47" s="341"/>
      <c r="AT47" s="341"/>
      <c r="AU47" s="341"/>
      <c r="AV47" s="341"/>
      <c r="AW47" s="341"/>
      <c r="AX47" s="341"/>
      <c r="AY47" s="341"/>
      <c r="AZ47" s="341"/>
    </row>
    <row r="48" spans="1:52" x14ac:dyDescent="0.3">
      <c r="AF48" s="341"/>
      <c r="AG48" s="341"/>
      <c r="AH48" s="341"/>
      <c r="AI48" s="341"/>
      <c r="AJ48" s="341"/>
      <c r="AK48" s="341"/>
      <c r="AL48" s="341"/>
      <c r="AM48" s="341"/>
      <c r="AN48" s="341"/>
      <c r="AO48" s="341"/>
      <c r="AP48" s="341"/>
      <c r="AQ48" s="341"/>
      <c r="AR48" s="341"/>
      <c r="AS48" s="341"/>
      <c r="AT48" s="341"/>
      <c r="AU48" s="341"/>
      <c r="AV48" s="341"/>
      <c r="AW48" s="341"/>
      <c r="AX48" s="341"/>
      <c r="AY48" s="341"/>
      <c r="AZ48" s="341"/>
    </row>
    <row r="55" spans="1:27" x14ac:dyDescent="0.3">
      <c r="B55" s="259" t="s">
        <v>2116</v>
      </c>
    </row>
    <row r="56" spans="1:27" s="262" customFormat="1" x14ac:dyDescent="0.3">
      <c r="A56" s="343"/>
      <c r="E56" s="252"/>
      <c r="F56" s="252"/>
      <c r="G56" s="252"/>
      <c r="H56" s="252"/>
      <c r="I56" s="252"/>
      <c r="J56" s="252"/>
      <c r="K56" s="252"/>
      <c r="L56" s="252"/>
      <c r="M56" s="252"/>
      <c r="N56" s="252"/>
      <c r="O56" s="252"/>
      <c r="P56" s="252"/>
      <c r="Q56" s="252"/>
      <c r="R56" s="252"/>
      <c r="S56" s="252"/>
      <c r="T56" s="252"/>
      <c r="U56" s="252"/>
    </row>
    <row r="57" spans="1:27" x14ac:dyDescent="0.3">
      <c r="A57" s="562"/>
      <c r="B57" s="251" t="s">
        <v>2114</v>
      </c>
      <c r="I57" s="342"/>
      <c r="J57" s="341"/>
      <c r="K57" s="341"/>
      <c r="L57" s="341"/>
    </row>
    <row r="58" spans="1:27" ht="49.5" x14ac:dyDescent="0.3">
      <c r="S58" s="263"/>
      <c r="T58" s="348" t="s">
        <v>2008</v>
      </c>
      <c r="U58" s="348" t="s">
        <v>1205</v>
      </c>
      <c r="V58" s="348" t="s">
        <v>322</v>
      </c>
      <c r="W58" s="348" t="s">
        <v>324</v>
      </c>
      <c r="X58" s="348" t="s">
        <v>329</v>
      </c>
      <c r="Y58" s="348" t="s">
        <v>326</v>
      </c>
      <c r="Z58" s="348" t="s">
        <v>330</v>
      </c>
      <c r="AA58" s="348" t="s">
        <v>331</v>
      </c>
    </row>
    <row r="59" spans="1:27" x14ac:dyDescent="0.3">
      <c r="S59" s="261" t="s">
        <v>289</v>
      </c>
      <c r="T59" s="349">
        <v>29.6</v>
      </c>
      <c r="U59" s="349">
        <v>7.6</v>
      </c>
      <c r="V59" s="349">
        <v>40.5</v>
      </c>
      <c r="W59" s="349">
        <v>5.3</v>
      </c>
      <c r="X59" s="349">
        <v>8.6999999999999993</v>
      </c>
      <c r="Y59" s="349">
        <v>4.4000000000000004</v>
      </c>
      <c r="Z59" s="349" t="s">
        <v>285</v>
      </c>
      <c r="AA59" s="349" t="s">
        <v>285</v>
      </c>
    </row>
    <row r="60" spans="1:27" x14ac:dyDescent="0.3">
      <c r="S60" s="261" t="s">
        <v>291</v>
      </c>
      <c r="T60" s="349">
        <v>26.9</v>
      </c>
      <c r="U60" s="349">
        <v>8.6999999999999993</v>
      </c>
      <c r="V60" s="349">
        <v>40.06</v>
      </c>
      <c r="W60" s="349">
        <v>6.48</v>
      </c>
      <c r="X60" s="349">
        <v>7.6</v>
      </c>
      <c r="Y60" s="349">
        <v>6.9</v>
      </c>
      <c r="Z60" s="349" t="s">
        <v>285</v>
      </c>
      <c r="AA60" s="349" t="s">
        <v>285</v>
      </c>
    </row>
    <row r="61" spans="1:27" x14ac:dyDescent="0.3">
      <c r="S61" s="261" t="s">
        <v>292</v>
      </c>
      <c r="T61" s="349">
        <v>28.2</v>
      </c>
      <c r="U61" s="349">
        <v>7.5</v>
      </c>
      <c r="V61" s="349">
        <v>43.9</v>
      </c>
      <c r="W61" s="349">
        <v>5.43</v>
      </c>
      <c r="X61" s="349">
        <v>10.7</v>
      </c>
      <c r="Y61" s="349">
        <v>3.1</v>
      </c>
      <c r="Z61" s="349" t="s">
        <v>285</v>
      </c>
      <c r="AA61" s="349" t="s">
        <v>285</v>
      </c>
    </row>
    <row r="62" spans="1:27" x14ac:dyDescent="0.3">
      <c r="S62" s="261" t="s">
        <v>293</v>
      </c>
      <c r="T62" s="349">
        <v>32.700000000000003</v>
      </c>
      <c r="U62" s="349">
        <v>6.4</v>
      </c>
      <c r="V62" s="349">
        <v>43.98</v>
      </c>
      <c r="W62" s="349">
        <v>3.24</v>
      </c>
      <c r="X62" s="349">
        <v>8.8000000000000007</v>
      </c>
      <c r="Y62" s="349">
        <v>2.6</v>
      </c>
      <c r="Z62" s="349">
        <v>0.77</v>
      </c>
      <c r="AA62" s="349">
        <v>2.23</v>
      </c>
    </row>
    <row r="63" spans="1:27" x14ac:dyDescent="0.3">
      <c r="S63" s="261" t="s">
        <v>294</v>
      </c>
      <c r="T63" s="349">
        <v>21.5</v>
      </c>
      <c r="U63" s="349">
        <v>16.399999999999999</v>
      </c>
      <c r="V63" s="349">
        <v>38.340000000000003</v>
      </c>
      <c r="W63" s="349">
        <v>0.73</v>
      </c>
      <c r="X63" s="349">
        <v>11.2</v>
      </c>
      <c r="Y63" s="349">
        <v>4.4000000000000004</v>
      </c>
      <c r="Z63" s="349">
        <v>0</v>
      </c>
      <c r="AA63" s="349">
        <v>1.54</v>
      </c>
    </row>
    <row r="64" spans="1:27" x14ac:dyDescent="0.3">
      <c r="S64" s="261" t="s">
        <v>295</v>
      </c>
      <c r="T64" s="349">
        <v>35</v>
      </c>
      <c r="U64" s="349">
        <v>8.5</v>
      </c>
      <c r="V64" s="349">
        <v>32.25</v>
      </c>
      <c r="W64" s="349">
        <v>6.36</v>
      </c>
      <c r="X64" s="349">
        <v>11.5</v>
      </c>
      <c r="Y64" s="349">
        <v>3.4</v>
      </c>
      <c r="Z64" s="349">
        <v>1.42</v>
      </c>
      <c r="AA64" s="349">
        <v>1.46</v>
      </c>
    </row>
    <row r="65" spans="2:27" x14ac:dyDescent="0.3">
      <c r="S65" s="261" t="s">
        <v>296</v>
      </c>
      <c r="T65" s="349">
        <v>29.9</v>
      </c>
      <c r="U65" s="349">
        <v>11.6</v>
      </c>
      <c r="V65" s="349">
        <v>41.39</v>
      </c>
      <c r="W65" s="349">
        <v>0.33</v>
      </c>
      <c r="X65" s="349">
        <v>13.1</v>
      </c>
      <c r="Y65" s="349">
        <v>2.7</v>
      </c>
      <c r="Z65" s="349">
        <v>2.1800000000000002</v>
      </c>
      <c r="AA65" s="349">
        <v>4.54</v>
      </c>
    </row>
    <row r="66" spans="2:27" x14ac:dyDescent="0.3">
      <c r="S66" s="257" t="s">
        <v>297</v>
      </c>
      <c r="T66" s="349">
        <v>38.9</v>
      </c>
      <c r="U66" s="349">
        <v>5.5</v>
      </c>
      <c r="V66" s="349">
        <v>31.76</v>
      </c>
      <c r="W66" s="349">
        <v>2.39</v>
      </c>
      <c r="X66" s="349">
        <v>8.5</v>
      </c>
      <c r="Y66" s="349">
        <v>8.6999999999999993</v>
      </c>
      <c r="Z66" s="349">
        <v>1.9</v>
      </c>
      <c r="AA66" s="349">
        <v>1</v>
      </c>
    </row>
    <row r="67" spans="2:27" x14ac:dyDescent="0.3">
      <c r="S67" s="261" t="s">
        <v>298</v>
      </c>
      <c r="T67" s="349">
        <v>20.3</v>
      </c>
      <c r="U67" s="349">
        <v>5.9</v>
      </c>
      <c r="V67" s="349">
        <v>53.19</v>
      </c>
      <c r="W67" s="349">
        <v>9.6300000000000008</v>
      </c>
      <c r="X67" s="349">
        <v>5.7</v>
      </c>
      <c r="Y67" s="349">
        <v>3.7</v>
      </c>
      <c r="Z67" s="349">
        <v>0.16</v>
      </c>
      <c r="AA67" s="349">
        <v>0.55000000000000004</v>
      </c>
    </row>
    <row r="68" spans="2:27" x14ac:dyDescent="0.3">
      <c r="S68" s="261" t="s">
        <v>299</v>
      </c>
      <c r="T68" s="349">
        <v>26.7</v>
      </c>
      <c r="U68" s="349">
        <v>7.2</v>
      </c>
      <c r="V68" s="349">
        <v>41.76</v>
      </c>
      <c r="W68" s="349">
        <v>9.8699999999999992</v>
      </c>
      <c r="X68" s="349">
        <v>5.4</v>
      </c>
      <c r="Y68" s="349">
        <v>7.7</v>
      </c>
      <c r="Z68" s="349">
        <v>3.05</v>
      </c>
      <c r="AA68" s="349">
        <v>0.73</v>
      </c>
    </row>
    <row r="69" spans="2:27" x14ac:dyDescent="0.3">
      <c r="S69" s="257" t="s">
        <v>300</v>
      </c>
      <c r="T69" s="349">
        <v>28.7</v>
      </c>
      <c r="U69" s="349">
        <v>6.5</v>
      </c>
      <c r="V69" s="349">
        <v>40.159999999999997</v>
      </c>
      <c r="W69" s="349">
        <v>5.32</v>
      </c>
      <c r="X69" s="349">
        <v>7.6</v>
      </c>
      <c r="Y69" s="349">
        <v>6.1</v>
      </c>
      <c r="Z69" s="349">
        <v>0.11</v>
      </c>
      <c r="AA69" s="349">
        <v>0.48</v>
      </c>
    </row>
    <row r="70" spans="2:27" x14ac:dyDescent="0.3">
      <c r="S70" s="257" t="s">
        <v>301</v>
      </c>
      <c r="T70" s="349">
        <v>33.700000000000003</v>
      </c>
      <c r="U70" s="349">
        <v>10.7</v>
      </c>
      <c r="V70" s="349">
        <v>34.56</v>
      </c>
      <c r="W70" s="349">
        <v>8.9</v>
      </c>
      <c r="X70" s="349">
        <v>8.6</v>
      </c>
      <c r="Y70" s="349">
        <v>2.1</v>
      </c>
      <c r="Z70" s="349">
        <v>0.41</v>
      </c>
      <c r="AA70" s="349">
        <v>1.01</v>
      </c>
    </row>
    <row r="71" spans="2:27" x14ac:dyDescent="0.3">
      <c r="S71" s="257" t="s">
        <v>302</v>
      </c>
      <c r="T71" s="349">
        <v>23.1</v>
      </c>
      <c r="U71" s="349">
        <v>5.8</v>
      </c>
      <c r="V71" s="349">
        <v>48.76</v>
      </c>
      <c r="W71" s="349">
        <v>9.0500000000000007</v>
      </c>
      <c r="X71" s="349">
        <v>6.3</v>
      </c>
      <c r="Y71" s="349">
        <v>5.8</v>
      </c>
      <c r="Z71" s="349">
        <v>2.4300000000000002</v>
      </c>
      <c r="AA71" s="349">
        <v>2.78</v>
      </c>
    </row>
    <row r="72" spans="2:27" x14ac:dyDescent="0.3">
      <c r="S72" s="257" t="s">
        <v>303</v>
      </c>
      <c r="T72" s="349">
        <v>18.3</v>
      </c>
      <c r="U72" s="349">
        <v>4.4000000000000004</v>
      </c>
      <c r="V72" s="349">
        <v>48.49</v>
      </c>
      <c r="W72" s="349">
        <v>7.37</v>
      </c>
      <c r="X72" s="349">
        <v>6.7</v>
      </c>
      <c r="Y72" s="349">
        <v>5.6</v>
      </c>
      <c r="Z72" s="349">
        <v>0.11</v>
      </c>
      <c r="AA72" s="349">
        <v>0.95</v>
      </c>
    </row>
    <row r="73" spans="2:27" x14ac:dyDescent="0.3">
      <c r="S73" s="257" t="s">
        <v>304</v>
      </c>
      <c r="T73" s="349">
        <v>25.4</v>
      </c>
      <c r="U73" s="349">
        <v>9.1</v>
      </c>
      <c r="V73" s="349">
        <v>47.65</v>
      </c>
      <c r="W73" s="349">
        <v>1.26</v>
      </c>
      <c r="X73" s="349">
        <v>11</v>
      </c>
      <c r="Y73" s="349">
        <v>4.5</v>
      </c>
      <c r="Z73" s="349">
        <v>0.12</v>
      </c>
      <c r="AA73" s="349">
        <v>0.76</v>
      </c>
    </row>
    <row r="74" spans="2:27" x14ac:dyDescent="0.3">
      <c r="S74" s="257" t="s">
        <v>305</v>
      </c>
      <c r="T74" s="349">
        <v>31.3</v>
      </c>
      <c r="U74" s="349">
        <v>9.3000000000000007</v>
      </c>
      <c r="V74" s="349">
        <v>42.58</v>
      </c>
      <c r="W74" s="349">
        <v>2.61</v>
      </c>
      <c r="X74" s="349">
        <v>8.3000000000000007</v>
      </c>
      <c r="Y74" s="349">
        <v>3.8</v>
      </c>
      <c r="Z74" s="349">
        <v>1.67</v>
      </c>
      <c r="AA74" s="349">
        <v>5.84</v>
      </c>
    </row>
    <row r="75" spans="2:27" x14ac:dyDescent="0.3">
      <c r="S75" s="257" t="s">
        <v>306</v>
      </c>
      <c r="T75" s="349">
        <v>24.9</v>
      </c>
      <c r="U75" s="349">
        <v>10.8</v>
      </c>
      <c r="V75" s="349">
        <v>32.020000000000003</v>
      </c>
      <c r="W75" s="349">
        <v>7.6</v>
      </c>
      <c r="X75" s="349">
        <v>15.3</v>
      </c>
      <c r="Y75" s="349">
        <v>5.4</v>
      </c>
      <c r="Z75" s="349">
        <v>0.57999999999999996</v>
      </c>
      <c r="AA75" s="349">
        <v>0.72</v>
      </c>
    </row>
    <row r="76" spans="2:27" x14ac:dyDescent="0.3">
      <c r="B76" s="259" t="s">
        <v>2010</v>
      </c>
      <c r="S76" s="257" t="s">
        <v>307</v>
      </c>
      <c r="T76" s="349">
        <v>27.7</v>
      </c>
      <c r="U76" s="349">
        <v>6</v>
      </c>
      <c r="V76" s="349">
        <v>44.42</v>
      </c>
      <c r="W76" s="349">
        <v>5.31</v>
      </c>
      <c r="X76" s="349">
        <v>12.1</v>
      </c>
      <c r="Y76" s="349">
        <v>1.7</v>
      </c>
      <c r="Z76" s="349">
        <v>0.05</v>
      </c>
      <c r="AA76" s="349">
        <v>2.11</v>
      </c>
    </row>
    <row r="77" spans="2:27" x14ac:dyDescent="0.3">
      <c r="B77" s="259"/>
      <c r="S77" s="257" t="s">
        <v>308</v>
      </c>
      <c r="T77" s="349">
        <v>34.299999999999997</v>
      </c>
      <c r="U77" s="349">
        <v>3.5</v>
      </c>
      <c r="V77" s="349">
        <v>44.26</v>
      </c>
      <c r="W77" s="349">
        <v>8.31</v>
      </c>
      <c r="X77" s="349">
        <v>5.5</v>
      </c>
      <c r="Y77" s="349">
        <v>2.2000000000000002</v>
      </c>
      <c r="Z77" s="349">
        <v>1.4</v>
      </c>
      <c r="AA77" s="349">
        <v>2.23</v>
      </c>
    </row>
    <row r="78" spans="2:27" x14ac:dyDescent="0.3">
      <c r="S78" s="257" t="s">
        <v>309</v>
      </c>
      <c r="T78" s="349">
        <v>33.700000000000003</v>
      </c>
      <c r="U78" s="349">
        <v>9.1999999999999993</v>
      </c>
      <c r="V78" s="349">
        <v>38.28</v>
      </c>
      <c r="W78" s="349">
        <v>3.78</v>
      </c>
      <c r="X78" s="349">
        <v>4.2</v>
      </c>
      <c r="Y78" s="349">
        <v>4</v>
      </c>
      <c r="Z78" s="349">
        <v>1.45</v>
      </c>
      <c r="AA78" s="349">
        <v>0.59</v>
      </c>
    </row>
    <row r="79" spans="2:27" x14ac:dyDescent="0.3">
      <c r="S79" s="257" t="s">
        <v>310</v>
      </c>
      <c r="T79" s="349">
        <v>25.8</v>
      </c>
      <c r="U79" s="349">
        <v>6.2</v>
      </c>
      <c r="V79" s="349">
        <v>44.36</v>
      </c>
      <c r="W79" s="349">
        <v>5.75</v>
      </c>
      <c r="X79" s="349">
        <v>9.5</v>
      </c>
      <c r="Y79" s="349">
        <v>5.8</v>
      </c>
      <c r="Z79" s="349">
        <v>1.27</v>
      </c>
      <c r="AA79" s="349">
        <v>1.19</v>
      </c>
    </row>
    <row r="80" spans="2:27" x14ac:dyDescent="0.3">
      <c r="S80" s="257" t="s">
        <v>311</v>
      </c>
      <c r="T80" s="349">
        <v>22.8</v>
      </c>
      <c r="U80" s="349">
        <v>7.3</v>
      </c>
      <c r="V80" s="349">
        <v>45.19</v>
      </c>
      <c r="W80" s="349">
        <v>8.9499999999999993</v>
      </c>
      <c r="X80" s="349">
        <v>13.4</v>
      </c>
      <c r="Y80" s="349">
        <v>1.6</v>
      </c>
      <c r="Z80" s="349">
        <v>1.51</v>
      </c>
      <c r="AA80" s="349">
        <v>4.1399999999999997</v>
      </c>
    </row>
    <row r="81" spans="1:27" x14ac:dyDescent="0.3">
      <c r="S81" s="257" t="s">
        <v>312</v>
      </c>
      <c r="T81" s="349">
        <v>25.5</v>
      </c>
      <c r="U81" s="349">
        <v>7.1</v>
      </c>
      <c r="V81" s="349">
        <v>50.71</v>
      </c>
      <c r="W81" s="349">
        <v>7.6</v>
      </c>
      <c r="X81" s="349">
        <v>4.9000000000000004</v>
      </c>
      <c r="Y81" s="349">
        <v>3.2</v>
      </c>
      <c r="Z81" s="349">
        <v>0.4</v>
      </c>
      <c r="AA81" s="349">
        <v>1.88</v>
      </c>
    </row>
    <row r="82" spans="1:27" x14ac:dyDescent="0.3">
      <c r="S82" s="257" t="s">
        <v>313</v>
      </c>
      <c r="T82" s="349">
        <v>28</v>
      </c>
      <c r="U82" s="349">
        <v>6.5</v>
      </c>
      <c r="V82" s="349">
        <v>51.77</v>
      </c>
      <c r="W82" s="349">
        <v>4.51</v>
      </c>
      <c r="X82" s="349">
        <v>7.7</v>
      </c>
      <c r="Y82" s="349">
        <v>0.5</v>
      </c>
      <c r="Z82" s="349" t="s">
        <v>285</v>
      </c>
      <c r="AA82" s="349" t="s">
        <v>285</v>
      </c>
    </row>
    <row r="83" spans="1:27" x14ac:dyDescent="0.3">
      <c r="S83" s="257" t="s">
        <v>314</v>
      </c>
      <c r="T83" s="349">
        <v>34</v>
      </c>
      <c r="U83" s="349">
        <v>4.8</v>
      </c>
      <c r="V83" s="349">
        <v>41.47</v>
      </c>
      <c r="W83" s="349">
        <v>5.9</v>
      </c>
      <c r="X83" s="349">
        <v>8.3000000000000007</v>
      </c>
      <c r="Y83" s="349">
        <v>2.4</v>
      </c>
      <c r="Z83" s="349">
        <v>0.01</v>
      </c>
      <c r="AA83" s="349">
        <v>0.81</v>
      </c>
    </row>
    <row r="84" spans="1:27" x14ac:dyDescent="0.3">
      <c r="S84" s="255" t="s">
        <v>315</v>
      </c>
      <c r="T84" s="349">
        <v>31.7</v>
      </c>
      <c r="U84" s="349">
        <v>8.8000000000000007</v>
      </c>
      <c r="V84" s="349">
        <v>40.909999999999997</v>
      </c>
      <c r="W84" s="349">
        <v>4.88</v>
      </c>
      <c r="X84" s="349">
        <v>9.1</v>
      </c>
      <c r="Y84" s="349">
        <v>2.9</v>
      </c>
      <c r="Z84" s="349">
        <v>0.11</v>
      </c>
      <c r="AA84" s="349">
        <v>1.1100000000000001</v>
      </c>
    </row>
    <row r="85" spans="1:27" x14ac:dyDescent="0.3">
      <c r="A85" s="343"/>
      <c r="K85" s="262"/>
      <c r="L85" s="262"/>
      <c r="M85" s="262"/>
      <c r="N85" s="262"/>
      <c r="O85" s="262"/>
      <c r="P85" s="262"/>
      <c r="Q85" s="262"/>
      <c r="R85" s="262"/>
      <c r="S85" s="257" t="s">
        <v>316</v>
      </c>
      <c r="T85" s="349">
        <v>22.5</v>
      </c>
      <c r="U85" s="349">
        <v>9.6</v>
      </c>
      <c r="V85" s="349">
        <v>42.42</v>
      </c>
      <c r="W85" s="349">
        <v>2.7</v>
      </c>
      <c r="X85" s="349">
        <v>9.8000000000000007</v>
      </c>
      <c r="Y85" s="349">
        <v>7.3</v>
      </c>
      <c r="Z85" s="349">
        <v>0.1</v>
      </c>
      <c r="AA85" s="349">
        <v>3.11</v>
      </c>
    </row>
    <row r="86" spans="1:27" x14ac:dyDescent="0.3">
      <c r="S86" s="257" t="s">
        <v>317</v>
      </c>
      <c r="T86" s="349">
        <v>26.1</v>
      </c>
      <c r="U86" s="349">
        <v>10.9</v>
      </c>
      <c r="V86" s="349">
        <v>43.17</v>
      </c>
      <c r="W86" s="349">
        <v>1.02</v>
      </c>
      <c r="X86" s="349">
        <v>10.199999999999999</v>
      </c>
      <c r="Y86" s="349">
        <v>3.5</v>
      </c>
      <c r="Z86" s="349">
        <v>0.23</v>
      </c>
      <c r="AA86" s="349">
        <v>1.7</v>
      </c>
    </row>
    <row r="87" spans="1:27" x14ac:dyDescent="0.3">
      <c r="S87" s="257" t="s">
        <v>318</v>
      </c>
      <c r="T87" s="349">
        <v>32.6</v>
      </c>
      <c r="U87" s="349">
        <v>6.7</v>
      </c>
      <c r="V87" s="349">
        <v>43.08</v>
      </c>
      <c r="W87" s="349">
        <v>0.28000000000000003</v>
      </c>
      <c r="X87" s="349">
        <v>9.4</v>
      </c>
      <c r="Y87" s="349">
        <v>1.3</v>
      </c>
      <c r="Z87" s="349">
        <v>2.19</v>
      </c>
      <c r="AA87" s="349">
        <v>2.79</v>
      </c>
    </row>
    <row r="88" spans="1:27" x14ac:dyDescent="0.3">
      <c r="S88" s="257"/>
      <c r="T88" s="349"/>
      <c r="U88" s="349"/>
      <c r="V88" s="349"/>
      <c r="W88" s="349"/>
      <c r="X88" s="349"/>
      <c r="Y88" s="349"/>
      <c r="Z88" s="349"/>
      <c r="AA88" s="349"/>
    </row>
    <row r="89" spans="1:27" x14ac:dyDescent="0.3">
      <c r="S89" s="257"/>
      <c r="T89" s="349"/>
      <c r="U89" s="349"/>
      <c r="V89" s="349"/>
      <c r="W89" s="349"/>
      <c r="X89" s="349"/>
      <c r="Y89" s="349"/>
      <c r="Z89" s="349"/>
      <c r="AA89" s="349"/>
    </row>
    <row r="90" spans="1:27" x14ac:dyDescent="0.3">
      <c r="A90" s="339"/>
      <c r="B90" s="3"/>
      <c r="C90" s="3"/>
      <c r="D90" s="3"/>
      <c r="E90" s="3"/>
      <c r="F90" s="3"/>
      <c r="G90" s="3"/>
      <c r="H90" s="3"/>
      <c r="I90" s="3"/>
      <c r="J90" s="3"/>
      <c r="K90" s="3"/>
      <c r="L90" s="3"/>
      <c r="M90" s="3"/>
      <c r="N90" s="3"/>
      <c r="O90" s="3"/>
      <c r="P90" s="3"/>
    </row>
    <row r="91" spans="1:27" x14ac:dyDescent="0.3">
      <c r="A91" s="339"/>
      <c r="B91" s="204" t="s">
        <v>2115</v>
      </c>
      <c r="C91" s="3"/>
      <c r="D91" s="3"/>
      <c r="E91" s="3"/>
      <c r="F91" s="3"/>
      <c r="G91" s="3"/>
      <c r="H91" s="3"/>
      <c r="I91" s="3"/>
      <c r="J91" s="3"/>
      <c r="K91" s="3"/>
      <c r="L91" s="3"/>
      <c r="M91" s="3"/>
      <c r="N91" s="3"/>
      <c r="O91" s="3"/>
      <c r="P91" s="3"/>
    </row>
    <row r="92" spans="1:27" ht="99" x14ac:dyDescent="0.3">
      <c r="A92" s="344"/>
      <c r="B92" s="210"/>
      <c r="C92" s="210"/>
      <c r="D92" s="210"/>
      <c r="E92" s="210"/>
      <c r="F92" s="210"/>
      <c r="G92" s="210"/>
      <c r="H92" s="210"/>
      <c r="I92" s="210"/>
      <c r="J92" s="210"/>
      <c r="K92" s="210"/>
      <c r="P92" s="210"/>
      <c r="R92" s="264"/>
      <c r="S92" s="265" t="s">
        <v>339</v>
      </c>
      <c r="T92" s="265" t="s">
        <v>340</v>
      </c>
      <c r="U92" s="265" t="s">
        <v>341</v>
      </c>
    </row>
    <row r="93" spans="1:27" x14ac:dyDescent="0.3">
      <c r="A93" s="339"/>
      <c r="B93" s="3"/>
      <c r="C93" s="3"/>
      <c r="D93" s="3"/>
      <c r="E93" s="3"/>
      <c r="F93" s="3"/>
      <c r="G93" s="3"/>
      <c r="H93" s="3"/>
      <c r="I93" s="3"/>
      <c r="J93" s="3"/>
      <c r="K93" s="3"/>
      <c r="P93" s="3"/>
      <c r="R93" s="216" t="s">
        <v>313</v>
      </c>
      <c r="S93" s="266">
        <v>14.4</v>
      </c>
      <c r="T93" s="266">
        <v>14.2</v>
      </c>
      <c r="U93" s="266">
        <v>1.5</v>
      </c>
    </row>
    <row r="94" spans="1:27" x14ac:dyDescent="0.3">
      <c r="A94" s="339"/>
      <c r="B94" s="3"/>
      <c r="C94" s="3"/>
      <c r="D94" s="3"/>
      <c r="E94" s="3"/>
      <c r="F94" s="3"/>
      <c r="G94" s="3"/>
      <c r="H94" s="3"/>
      <c r="I94" s="3"/>
      <c r="J94" s="3"/>
      <c r="K94" s="3"/>
      <c r="P94" s="3"/>
      <c r="R94" s="216" t="s">
        <v>304</v>
      </c>
      <c r="S94" s="266">
        <v>14.9</v>
      </c>
      <c r="T94" s="266">
        <v>14.3</v>
      </c>
      <c r="U94" s="266">
        <v>7.2</v>
      </c>
    </row>
    <row r="95" spans="1:27" x14ac:dyDescent="0.3">
      <c r="A95" s="339"/>
      <c r="B95" s="3"/>
      <c r="C95" s="3"/>
      <c r="D95" s="3"/>
      <c r="E95" s="3"/>
      <c r="F95" s="3"/>
      <c r="G95" s="3"/>
      <c r="H95" s="3"/>
      <c r="I95" s="3"/>
      <c r="J95" s="3"/>
      <c r="K95" s="3"/>
      <c r="P95" s="3"/>
      <c r="R95" s="216" t="s">
        <v>297</v>
      </c>
      <c r="S95" s="266">
        <v>15.1</v>
      </c>
      <c r="T95" s="266">
        <v>14.5</v>
      </c>
      <c r="U95" s="266">
        <v>8.6</v>
      </c>
    </row>
    <row r="96" spans="1:27" x14ac:dyDescent="0.3">
      <c r="A96" s="339"/>
      <c r="B96" s="3"/>
      <c r="C96" s="3"/>
      <c r="D96" s="3"/>
      <c r="E96" s="3"/>
      <c r="F96" s="3"/>
      <c r="G96" s="3"/>
      <c r="H96" s="3"/>
      <c r="I96" s="3"/>
      <c r="J96" s="3"/>
      <c r="K96" s="3"/>
      <c r="P96" s="3"/>
      <c r="R96" s="217" t="s">
        <v>305</v>
      </c>
      <c r="S96" s="266">
        <v>15.1</v>
      </c>
      <c r="T96" s="266">
        <v>14.8</v>
      </c>
      <c r="U96" s="266">
        <v>16.3</v>
      </c>
    </row>
    <row r="97" spans="1:21" x14ac:dyDescent="0.3">
      <c r="A97" s="339"/>
      <c r="B97" s="3"/>
      <c r="C97" s="3"/>
      <c r="D97" s="3"/>
      <c r="E97" s="3"/>
      <c r="F97" s="3"/>
      <c r="G97" s="3"/>
      <c r="H97" s="3"/>
      <c r="I97" s="3"/>
      <c r="J97" s="3"/>
      <c r="K97" s="3"/>
      <c r="P97" s="3"/>
      <c r="R97" s="217" t="s">
        <v>308</v>
      </c>
      <c r="S97" s="266">
        <v>16.100000000000001</v>
      </c>
      <c r="T97" s="266">
        <v>15.8</v>
      </c>
      <c r="U97" s="266">
        <v>3.6</v>
      </c>
    </row>
    <row r="98" spans="1:21" x14ac:dyDescent="0.3">
      <c r="A98" s="339"/>
      <c r="B98" s="3"/>
      <c r="C98" s="3"/>
      <c r="D98" s="3"/>
      <c r="E98" s="3"/>
      <c r="F98" s="3"/>
      <c r="G98" s="3"/>
      <c r="H98" s="3"/>
      <c r="I98" s="3"/>
      <c r="J98" s="3"/>
      <c r="K98" s="3"/>
      <c r="P98" s="3"/>
      <c r="R98" s="216" t="s">
        <v>292</v>
      </c>
      <c r="S98" s="266">
        <v>16.8</v>
      </c>
      <c r="T98" s="266">
        <v>16.8</v>
      </c>
      <c r="U98" s="266">
        <v>7.9</v>
      </c>
    </row>
    <row r="99" spans="1:21" x14ac:dyDescent="0.3">
      <c r="A99" s="339"/>
      <c r="B99" s="3"/>
      <c r="C99" s="3"/>
      <c r="D99" s="3"/>
      <c r="E99" s="3"/>
      <c r="F99" s="3"/>
      <c r="G99" s="3"/>
      <c r="H99" s="3"/>
      <c r="I99" s="3"/>
      <c r="J99" s="3"/>
      <c r="K99" s="3"/>
      <c r="P99" s="3"/>
      <c r="R99" s="216" t="s">
        <v>315</v>
      </c>
      <c r="S99" s="266">
        <v>18.2</v>
      </c>
      <c r="T99" s="266">
        <v>18.2</v>
      </c>
      <c r="U99" s="266">
        <v>16.8</v>
      </c>
    </row>
    <row r="100" spans="1:21" x14ac:dyDescent="0.3">
      <c r="A100" s="339"/>
      <c r="B100" s="3"/>
      <c r="C100" s="3"/>
      <c r="D100" s="3"/>
      <c r="E100" s="3"/>
      <c r="F100" s="3"/>
      <c r="G100" s="3"/>
      <c r="H100" s="3"/>
      <c r="I100" s="3"/>
      <c r="J100" s="3"/>
      <c r="K100" s="3"/>
      <c r="P100" s="3"/>
      <c r="R100" s="217" t="s">
        <v>307</v>
      </c>
      <c r="S100" s="266">
        <v>18.399999999999999</v>
      </c>
      <c r="T100" s="266">
        <v>18.100000000000001</v>
      </c>
      <c r="U100" s="266">
        <v>9.8000000000000007</v>
      </c>
    </row>
    <row r="101" spans="1:21" x14ac:dyDescent="0.3">
      <c r="A101" s="339"/>
      <c r="B101" s="3"/>
      <c r="C101" s="3"/>
      <c r="D101" s="3"/>
      <c r="E101" s="3"/>
      <c r="F101" s="3"/>
      <c r="G101" s="3"/>
      <c r="H101" s="3"/>
      <c r="I101" s="3"/>
      <c r="J101" s="3"/>
      <c r="K101" s="3"/>
      <c r="P101" s="3"/>
      <c r="R101" s="217" t="s">
        <v>303</v>
      </c>
      <c r="S101" s="266">
        <v>18.5</v>
      </c>
      <c r="T101" s="266">
        <v>17.399999999999999</v>
      </c>
      <c r="U101" s="266">
        <v>13</v>
      </c>
    </row>
    <row r="102" spans="1:21" x14ac:dyDescent="0.3">
      <c r="A102" s="339"/>
      <c r="B102" s="3"/>
      <c r="C102" s="3"/>
      <c r="D102" s="3"/>
      <c r="E102" s="3"/>
      <c r="F102" s="3"/>
      <c r="G102" s="3"/>
      <c r="H102" s="3"/>
      <c r="I102" s="3"/>
      <c r="J102" s="3"/>
      <c r="K102" s="3"/>
      <c r="P102" s="3"/>
      <c r="R102" s="216" t="s">
        <v>293</v>
      </c>
      <c r="S102" s="266">
        <v>18.600000000000001</v>
      </c>
      <c r="T102" s="266">
        <v>18.5</v>
      </c>
      <c r="U102" s="266">
        <v>20.8</v>
      </c>
    </row>
    <row r="103" spans="1:21" x14ac:dyDescent="0.3">
      <c r="A103" s="339"/>
      <c r="B103" s="3"/>
      <c r="C103" s="3"/>
      <c r="D103" s="3"/>
      <c r="E103" s="3"/>
      <c r="F103" s="3"/>
      <c r="G103" s="3"/>
      <c r="H103" s="3"/>
      <c r="I103" s="3"/>
      <c r="J103" s="3"/>
      <c r="K103" s="3"/>
      <c r="P103" s="3"/>
      <c r="R103" s="216" t="s">
        <v>311</v>
      </c>
      <c r="S103" s="266">
        <v>20.3</v>
      </c>
      <c r="T103" s="266">
        <v>18.100000000000001</v>
      </c>
      <c r="U103" s="266">
        <v>16.600000000000001</v>
      </c>
    </row>
    <row r="104" spans="1:21" x14ac:dyDescent="0.3">
      <c r="A104" s="339"/>
      <c r="B104" s="3"/>
      <c r="C104" s="3"/>
      <c r="D104" s="3"/>
      <c r="E104" s="3"/>
      <c r="F104" s="3"/>
      <c r="G104" s="3"/>
      <c r="H104" s="3"/>
      <c r="I104" s="3"/>
      <c r="J104" s="3"/>
      <c r="K104" s="3"/>
      <c r="P104" s="3"/>
      <c r="R104" s="216" t="s">
        <v>301</v>
      </c>
      <c r="S104" s="266">
        <v>20.8</v>
      </c>
      <c r="T104" s="266">
        <v>20.6</v>
      </c>
      <c r="U104" s="266">
        <v>2.2000000000000002</v>
      </c>
    </row>
    <row r="105" spans="1:21" x14ac:dyDescent="0.3">
      <c r="A105" s="339"/>
      <c r="B105" s="3"/>
      <c r="C105" s="3"/>
      <c r="D105" s="3"/>
      <c r="E105" s="3"/>
      <c r="F105" s="3"/>
      <c r="G105" s="3"/>
      <c r="H105" s="3"/>
      <c r="I105" s="3"/>
      <c r="J105" s="3"/>
      <c r="K105" s="3"/>
      <c r="P105" s="3"/>
      <c r="R105" s="216" t="s">
        <v>306</v>
      </c>
      <c r="S105" s="266">
        <v>21.9</v>
      </c>
      <c r="T105" s="266">
        <v>19.899999999999999</v>
      </c>
      <c r="U105" s="266">
        <v>15.5</v>
      </c>
    </row>
    <row r="106" spans="1:21" x14ac:dyDescent="0.3">
      <c r="A106" s="339"/>
      <c r="B106" s="3"/>
      <c r="C106" s="3"/>
      <c r="D106" s="3"/>
      <c r="E106" s="3"/>
      <c r="F106" s="3"/>
      <c r="G106" s="3"/>
      <c r="H106" s="3"/>
      <c r="I106" s="3"/>
      <c r="J106" s="3"/>
      <c r="K106" s="3"/>
      <c r="P106" s="3"/>
      <c r="R106" s="216" t="s">
        <v>314</v>
      </c>
      <c r="S106" s="266">
        <v>22.6</v>
      </c>
      <c r="T106" s="266">
        <v>22.3</v>
      </c>
      <c r="U106" s="266">
        <v>2.5</v>
      </c>
    </row>
    <row r="107" spans="1:21" x14ac:dyDescent="0.3">
      <c r="A107" s="339"/>
      <c r="C107" s="3"/>
      <c r="D107" s="3"/>
      <c r="E107" s="3"/>
      <c r="F107" s="3"/>
      <c r="G107" s="3"/>
      <c r="H107" s="3"/>
      <c r="I107" s="3"/>
      <c r="J107" s="3"/>
      <c r="K107" s="3"/>
      <c r="P107" s="3"/>
      <c r="R107" s="216" t="s">
        <v>299</v>
      </c>
      <c r="S107" s="266">
        <v>23.4</v>
      </c>
      <c r="T107" s="266">
        <v>22.1</v>
      </c>
      <c r="U107" s="266">
        <v>10.199999999999999</v>
      </c>
    </row>
    <row r="108" spans="1:21" x14ac:dyDescent="0.3">
      <c r="A108" s="339"/>
      <c r="B108" s="3"/>
      <c r="C108" s="3"/>
      <c r="D108" s="3"/>
      <c r="E108" s="3"/>
      <c r="F108" s="3"/>
      <c r="G108" s="3"/>
      <c r="H108" s="3"/>
      <c r="I108" s="3"/>
      <c r="J108" s="3"/>
      <c r="K108" s="3"/>
      <c r="P108" s="3"/>
      <c r="R108" s="216" t="s">
        <v>312</v>
      </c>
      <c r="S108" s="266">
        <v>24.6</v>
      </c>
      <c r="T108" s="266">
        <v>22.8</v>
      </c>
      <c r="U108" s="266">
        <v>12.9</v>
      </c>
    </row>
    <row r="109" spans="1:21" x14ac:dyDescent="0.3">
      <c r="A109" s="339"/>
      <c r="B109" s="220" t="s">
        <v>2012</v>
      </c>
      <c r="C109" s="3"/>
      <c r="D109" s="3"/>
      <c r="E109" s="3"/>
      <c r="F109" s="3"/>
      <c r="G109" s="3"/>
      <c r="H109" s="3"/>
      <c r="I109" s="3"/>
      <c r="J109" s="3"/>
      <c r="K109" s="3"/>
      <c r="P109" s="3"/>
      <c r="R109" s="216" t="s">
        <v>298</v>
      </c>
      <c r="S109" s="266">
        <v>25.2</v>
      </c>
      <c r="T109" s="266">
        <v>23.5</v>
      </c>
      <c r="U109" s="266">
        <v>9.1999999999999993</v>
      </c>
    </row>
    <row r="110" spans="1:21" x14ac:dyDescent="0.3">
      <c r="A110" s="339"/>
      <c r="B110" s="3"/>
      <c r="C110" s="3"/>
      <c r="D110" s="3"/>
      <c r="E110" s="3"/>
      <c r="F110" s="3"/>
      <c r="G110" s="3"/>
      <c r="H110" s="3"/>
      <c r="I110" s="3"/>
      <c r="J110" s="3"/>
      <c r="K110" s="3"/>
      <c r="P110" s="3"/>
      <c r="R110" s="216" t="s">
        <v>318</v>
      </c>
      <c r="S110" s="266">
        <v>26.3</v>
      </c>
      <c r="T110" s="266">
        <v>25.4</v>
      </c>
      <c r="U110" s="266">
        <v>7.8</v>
      </c>
    </row>
    <row r="111" spans="1:21" x14ac:dyDescent="0.3">
      <c r="A111" s="339"/>
      <c r="B111" s="3"/>
      <c r="C111" s="3"/>
      <c r="D111" s="3"/>
      <c r="E111" s="3"/>
      <c r="F111" s="3"/>
      <c r="G111" s="3"/>
      <c r="H111" s="3"/>
      <c r="I111" s="3"/>
      <c r="J111" s="3"/>
      <c r="K111" s="3"/>
      <c r="P111" s="3"/>
      <c r="R111" s="216" t="s">
        <v>291</v>
      </c>
      <c r="S111" s="266">
        <v>28.8</v>
      </c>
      <c r="T111" s="266">
        <v>26.7</v>
      </c>
      <c r="U111" s="266">
        <v>13.4</v>
      </c>
    </row>
    <row r="112" spans="1:21" x14ac:dyDescent="0.3">
      <c r="A112" s="339"/>
      <c r="B112" s="3"/>
      <c r="C112" s="3"/>
      <c r="D112" s="3"/>
      <c r="E112" s="3"/>
      <c r="F112" s="3"/>
      <c r="G112" s="3"/>
      <c r="H112" s="3"/>
      <c r="I112" s="3"/>
      <c r="J112" s="3"/>
      <c r="K112" s="3"/>
      <c r="P112" s="3"/>
      <c r="R112" s="216" t="s">
        <v>317</v>
      </c>
      <c r="S112" s="266">
        <v>28.8</v>
      </c>
      <c r="T112" s="266">
        <v>25.5</v>
      </c>
      <c r="U112" s="266">
        <v>24</v>
      </c>
    </row>
    <row r="113" spans="1:21" x14ac:dyDescent="0.3">
      <c r="A113" s="339"/>
      <c r="B113" s="3"/>
      <c r="C113" s="3"/>
      <c r="D113" s="3"/>
      <c r="E113" s="3"/>
      <c r="F113" s="3"/>
      <c r="G113" s="3"/>
      <c r="H113" s="3"/>
      <c r="I113" s="3"/>
      <c r="J113" s="3"/>
      <c r="K113" s="3"/>
      <c r="P113" s="3"/>
      <c r="R113" s="216" t="s">
        <v>302</v>
      </c>
      <c r="S113" s="266">
        <v>29.1</v>
      </c>
      <c r="T113" s="266">
        <v>25.6</v>
      </c>
      <c r="U113" s="266">
        <v>19.3</v>
      </c>
    </row>
    <row r="114" spans="1:21" x14ac:dyDescent="0.3">
      <c r="A114" s="339"/>
      <c r="B114" s="3"/>
      <c r="C114" s="3"/>
      <c r="D114" s="3"/>
      <c r="E114" s="3"/>
      <c r="F114" s="3"/>
      <c r="G114" s="3"/>
      <c r="H114" s="3"/>
      <c r="I114" s="3"/>
      <c r="J114" s="3"/>
      <c r="K114" s="3"/>
      <c r="P114" s="3"/>
      <c r="R114" s="216" t="s">
        <v>309</v>
      </c>
      <c r="S114" s="266">
        <v>29.3</v>
      </c>
      <c r="T114" s="266">
        <v>23.8</v>
      </c>
      <c r="U114" s="266">
        <v>34.4</v>
      </c>
    </row>
    <row r="115" spans="1:21" x14ac:dyDescent="0.3">
      <c r="A115" s="339"/>
      <c r="B115" s="3"/>
      <c r="C115" s="3"/>
      <c r="D115" s="3"/>
      <c r="E115" s="3"/>
      <c r="F115" s="3"/>
      <c r="G115" s="3"/>
      <c r="H115" s="3"/>
      <c r="I115" s="3"/>
      <c r="J115" s="3"/>
      <c r="K115" s="3"/>
      <c r="P115" s="3"/>
      <c r="R115" s="217" t="s">
        <v>310</v>
      </c>
      <c r="S115" s="266">
        <v>29.4</v>
      </c>
      <c r="T115" s="266">
        <v>26.7</v>
      </c>
      <c r="U115" s="266">
        <v>17.8</v>
      </c>
    </row>
    <row r="116" spans="1:21" x14ac:dyDescent="0.3">
      <c r="A116" s="339"/>
      <c r="B116" s="3"/>
      <c r="C116" s="3"/>
      <c r="D116" s="3"/>
      <c r="E116" s="3"/>
      <c r="F116" s="3"/>
      <c r="G116" s="3"/>
      <c r="H116" s="3"/>
      <c r="I116" s="3"/>
      <c r="J116" s="3"/>
      <c r="K116" s="3"/>
      <c r="P116" s="3"/>
      <c r="R116" s="216" t="s">
        <v>295</v>
      </c>
      <c r="S116" s="266">
        <v>29.8</v>
      </c>
      <c r="T116" s="266">
        <v>27.1</v>
      </c>
      <c r="U116" s="266">
        <v>18.2</v>
      </c>
    </row>
    <row r="117" spans="1:21" x14ac:dyDescent="0.3">
      <c r="A117" s="339"/>
      <c r="B117" s="3"/>
      <c r="C117" s="3"/>
      <c r="D117" s="3"/>
      <c r="E117" s="3"/>
      <c r="F117" s="3"/>
      <c r="G117" s="3"/>
      <c r="H117" s="3"/>
      <c r="I117" s="3"/>
      <c r="J117" s="3"/>
      <c r="K117" s="3"/>
      <c r="P117" s="3"/>
      <c r="R117" s="216" t="s">
        <v>316</v>
      </c>
      <c r="S117" s="266">
        <v>30.6</v>
      </c>
      <c r="T117" s="266">
        <v>27.4</v>
      </c>
      <c r="U117" s="266">
        <v>18.8</v>
      </c>
    </row>
    <row r="118" spans="1:21" x14ac:dyDescent="0.3">
      <c r="A118" s="339"/>
      <c r="B118" s="3"/>
      <c r="C118" s="3"/>
      <c r="D118" s="3"/>
      <c r="E118" s="3"/>
      <c r="F118" s="3"/>
      <c r="G118" s="3"/>
      <c r="H118" s="3"/>
      <c r="I118" s="3"/>
      <c r="J118" s="3"/>
      <c r="K118" s="3"/>
      <c r="P118" s="3"/>
      <c r="R118" s="217" t="s">
        <v>294</v>
      </c>
      <c r="S118" s="266">
        <v>32.200000000000003</v>
      </c>
      <c r="T118" s="266">
        <v>27.6</v>
      </c>
      <c r="U118" s="266">
        <v>28.2</v>
      </c>
    </row>
    <row r="119" spans="1:21" x14ac:dyDescent="0.3">
      <c r="A119" s="339"/>
      <c r="B119" s="3"/>
      <c r="C119" s="3"/>
      <c r="D119" s="3"/>
      <c r="E119" s="3"/>
      <c r="F119" s="3"/>
      <c r="G119" s="3"/>
      <c r="H119" s="3"/>
      <c r="I119" s="3"/>
      <c r="J119" s="3"/>
      <c r="K119" s="3"/>
      <c r="P119" s="3"/>
      <c r="R119" s="216" t="s">
        <v>300</v>
      </c>
      <c r="S119" s="266">
        <v>34.1</v>
      </c>
      <c r="T119" s="266">
        <v>32.299999999999997</v>
      </c>
      <c r="U119" s="266">
        <v>9.5</v>
      </c>
    </row>
    <row r="120" spans="1:21" x14ac:dyDescent="0.3">
      <c r="A120" s="339"/>
      <c r="B120" s="3"/>
      <c r="C120" s="3"/>
      <c r="D120" s="3"/>
      <c r="E120" s="3"/>
      <c r="F120" s="3"/>
      <c r="G120" s="3"/>
      <c r="H120" s="3"/>
      <c r="I120" s="3"/>
      <c r="J120" s="3"/>
      <c r="K120" s="3"/>
      <c r="L120" s="3"/>
      <c r="M120" s="3"/>
      <c r="N120" s="3"/>
      <c r="O120" s="3"/>
      <c r="P120" s="3"/>
    </row>
    <row r="121" spans="1:21" x14ac:dyDescent="0.3">
      <c r="A121" s="339"/>
      <c r="B121" s="3"/>
      <c r="C121" s="3"/>
      <c r="D121" s="3"/>
      <c r="E121" s="3"/>
      <c r="F121" s="3"/>
      <c r="G121" s="3"/>
      <c r="H121" s="3"/>
      <c r="I121" s="3"/>
      <c r="J121" s="3"/>
      <c r="K121" s="3"/>
      <c r="L121" s="3"/>
      <c r="M121" s="3"/>
      <c r="N121" s="3"/>
      <c r="O121" s="3"/>
      <c r="P121" s="3"/>
    </row>
    <row r="122" spans="1:21" x14ac:dyDescent="0.3">
      <c r="A122" s="339"/>
      <c r="B122" s="3"/>
      <c r="C122" s="3"/>
      <c r="D122" s="3"/>
      <c r="E122" s="3"/>
      <c r="F122" s="3"/>
      <c r="G122" s="3"/>
      <c r="H122" s="3"/>
      <c r="I122" s="3"/>
      <c r="J122" s="3"/>
      <c r="K122" s="3"/>
      <c r="L122" s="3"/>
      <c r="M122" s="3"/>
      <c r="N122" s="3"/>
      <c r="O122" s="3"/>
      <c r="P122" s="3"/>
    </row>
    <row r="123" spans="1:21" x14ac:dyDescent="0.3">
      <c r="A123" s="339"/>
      <c r="B123" s="3"/>
      <c r="C123" s="3"/>
      <c r="D123" s="3"/>
      <c r="E123" s="3"/>
      <c r="F123" s="3"/>
      <c r="G123" s="3"/>
      <c r="H123" s="3"/>
      <c r="I123" s="3"/>
      <c r="J123" s="3"/>
      <c r="K123" s="3"/>
      <c r="L123" s="3"/>
      <c r="M123" s="3"/>
      <c r="N123" s="3"/>
      <c r="O123" s="3"/>
      <c r="P123" s="3"/>
    </row>
    <row r="124" spans="1:21" x14ac:dyDescent="0.3">
      <c r="A124" s="339"/>
      <c r="B124" s="3"/>
      <c r="C124" s="3"/>
      <c r="D124" s="3"/>
      <c r="E124" s="3"/>
      <c r="F124" s="3"/>
      <c r="G124" s="3"/>
      <c r="H124" s="3"/>
      <c r="I124" s="3"/>
      <c r="J124" s="3"/>
      <c r="K124" s="3"/>
      <c r="L124" s="3"/>
      <c r="M124" s="3"/>
      <c r="N124" s="3"/>
      <c r="O124" s="3"/>
      <c r="P124" s="3"/>
    </row>
    <row r="149" spans="1:21" x14ac:dyDescent="0.3">
      <c r="T149" s="262"/>
      <c r="U149" s="262"/>
    </row>
    <row r="154" spans="1:21" s="262" customFormat="1" x14ac:dyDescent="0.3">
      <c r="A154" s="343"/>
      <c r="R154" s="252"/>
      <c r="S154" s="252"/>
      <c r="T154" s="252"/>
      <c r="U154" s="252"/>
    </row>
    <row r="200" spans="1:21" x14ac:dyDescent="0.3">
      <c r="R200" s="262"/>
      <c r="S200" s="262"/>
      <c r="T200" s="262"/>
      <c r="U200" s="262"/>
    </row>
    <row r="205" spans="1:21" s="262" customFormat="1" x14ac:dyDescent="0.3">
      <c r="A205" s="343"/>
      <c r="R205" s="252"/>
      <c r="S205" s="252"/>
      <c r="T205" s="252"/>
      <c r="U205" s="252"/>
    </row>
  </sheetData>
  <sortState ref="AG7:AQ34">
    <sortCondition ref="AI7:AI34"/>
  </sortState>
  <conditionalFormatting sqref="T62:T89">
    <cfRule type="cellIs" dxfId="6" priority="7" stopIfTrue="1" operator="greaterThan">
      <formula>32</formula>
    </cfRule>
  </conditionalFormatting>
  <conditionalFormatting sqref="V62:V89">
    <cfRule type="cellIs" dxfId="5" priority="6" stopIfTrue="1" operator="greaterThan">
      <formula>50</formula>
    </cfRule>
  </conditionalFormatting>
  <conditionalFormatting sqref="W62:W89">
    <cfRule type="cellIs" dxfId="4" priority="5" stopIfTrue="1" operator="greaterThan">
      <formula>10</formula>
    </cfRule>
  </conditionalFormatting>
  <conditionalFormatting sqref="X62:X89">
    <cfRule type="cellIs" dxfId="3" priority="4" stopIfTrue="1" operator="greaterThan">
      <formula>11</formula>
    </cfRule>
  </conditionalFormatting>
  <conditionalFormatting sqref="Y62:Y89">
    <cfRule type="cellIs" dxfId="2" priority="3" stopIfTrue="1" operator="greaterThan">
      <formula>10</formula>
    </cfRule>
  </conditionalFormatting>
  <conditionalFormatting sqref="Z62:Z89">
    <cfRule type="cellIs" dxfId="1" priority="2" stopIfTrue="1" operator="greaterThan">
      <formula>2</formula>
    </cfRule>
  </conditionalFormatting>
  <conditionalFormatting sqref="AA62:AA89">
    <cfRule type="cellIs" dxfId="0" priority="1" stopIfTrue="1" operator="greaterThan">
      <formula>4</formula>
    </cfRule>
  </conditionalFormatting>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7194B"/>
  </sheetPr>
  <dimension ref="A2:Q31"/>
  <sheetViews>
    <sheetView zoomScale="80" zoomScaleNormal="80" workbookViewId="0">
      <selection activeCell="Q7" sqref="Q7"/>
    </sheetView>
  </sheetViews>
  <sheetFormatPr defaultRowHeight="16.5" x14ac:dyDescent="0.3"/>
  <cols>
    <col min="1" max="1" width="9.140625" style="339"/>
    <col min="2" max="12" width="9.140625" style="3"/>
    <col min="13" max="14" width="19.140625" style="3" bestFit="1" customWidth="1"/>
    <col min="15" max="16384" width="9.140625" style="3"/>
  </cols>
  <sheetData>
    <row r="2" spans="1:17" x14ac:dyDescent="0.3">
      <c r="A2" s="587"/>
      <c r="B2" s="204" t="s">
        <v>2117</v>
      </c>
      <c r="Q2" s="4"/>
    </row>
    <row r="3" spans="1:17" x14ac:dyDescent="0.3">
      <c r="L3" s="269" t="s">
        <v>333</v>
      </c>
      <c r="M3" s="269" t="s">
        <v>1384</v>
      </c>
      <c r="N3" s="480"/>
      <c r="P3" s="220" t="s">
        <v>891</v>
      </c>
      <c r="Q3" s="220" t="s">
        <v>333</v>
      </c>
    </row>
    <row r="4" spans="1:17" x14ac:dyDescent="0.3">
      <c r="L4" s="217" t="s">
        <v>291</v>
      </c>
      <c r="M4" s="268">
        <v>5.3107810288294415</v>
      </c>
      <c r="N4" s="206"/>
      <c r="P4" s="3" t="s">
        <v>291</v>
      </c>
      <c r="Q4" s="3" t="s">
        <v>596</v>
      </c>
    </row>
    <row r="5" spans="1:17" x14ac:dyDescent="0.3">
      <c r="L5" s="217" t="s">
        <v>292</v>
      </c>
      <c r="M5" s="268">
        <v>2.8208441796483017</v>
      </c>
      <c r="N5" s="206"/>
      <c r="P5" s="3" t="s">
        <v>292</v>
      </c>
      <c r="Q5" s="3" t="s">
        <v>597</v>
      </c>
    </row>
    <row r="6" spans="1:17" x14ac:dyDescent="0.3">
      <c r="L6" s="258" t="s">
        <v>293</v>
      </c>
      <c r="M6" s="268">
        <v>2.0715908699034036</v>
      </c>
      <c r="N6" s="206"/>
      <c r="P6" s="3" t="s">
        <v>293</v>
      </c>
      <c r="Q6" s="3" t="s">
        <v>598</v>
      </c>
    </row>
    <row r="7" spans="1:17" x14ac:dyDescent="0.3">
      <c r="L7" s="258" t="s">
        <v>294</v>
      </c>
      <c r="M7" s="268">
        <v>36.490009306496937</v>
      </c>
      <c r="N7" s="206"/>
      <c r="P7" s="3" t="s">
        <v>294</v>
      </c>
      <c r="Q7" s="3" t="s">
        <v>599</v>
      </c>
    </row>
    <row r="8" spans="1:17" x14ac:dyDescent="0.3">
      <c r="L8" s="258" t="s">
        <v>295</v>
      </c>
      <c r="M8" s="268">
        <v>12.602885186478964</v>
      </c>
      <c r="N8" s="206"/>
      <c r="P8" s="3" t="s">
        <v>295</v>
      </c>
      <c r="Q8" s="3" t="s">
        <v>600</v>
      </c>
    </row>
    <row r="9" spans="1:17" x14ac:dyDescent="0.3">
      <c r="L9" s="258" t="s">
        <v>296</v>
      </c>
      <c r="M9" s="268">
        <v>0.81501329334501105</v>
      </c>
      <c r="N9" s="206"/>
      <c r="P9" s="3" t="s">
        <v>296</v>
      </c>
      <c r="Q9" s="3" t="s">
        <v>601</v>
      </c>
    </row>
    <row r="10" spans="1:17" x14ac:dyDescent="0.3">
      <c r="L10" s="258" t="s">
        <v>297</v>
      </c>
      <c r="M10" s="268">
        <v>27.119458687891413</v>
      </c>
      <c r="N10" s="206"/>
      <c r="P10" s="3" t="s">
        <v>297</v>
      </c>
      <c r="Q10" s="3" t="s">
        <v>602</v>
      </c>
    </row>
    <row r="11" spans="1:17" x14ac:dyDescent="0.3">
      <c r="L11" s="258" t="s">
        <v>298</v>
      </c>
      <c r="M11" s="268">
        <v>6.7640536589731601</v>
      </c>
      <c r="N11" s="206"/>
      <c r="P11" s="3" t="s">
        <v>298</v>
      </c>
      <c r="Q11" s="3" t="s">
        <v>603</v>
      </c>
    </row>
    <row r="12" spans="1:17" x14ac:dyDescent="0.3">
      <c r="L12" s="258" t="s">
        <v>299</v>
      </c>
      <c r="M12" s="268">
        <v>12.584727500685656</v>
      </c>
      <c r="N12" s="206"/>
      <c r="P12" s="3" t="s">
        <v>299</v>
      </c>
      <c r="Q12" s="3" t="s">
        <v>604</v>
      </c>
    </row>
    <row r="13" spans="1:17" x14ac:dyDescent="0.3">
      <c r="L13" s="258" t="s">
        <v>300</v>
      </c>
      <c r="M13" s="268">
        <v>11.032860155487709</v>
      </c>
      <c r="N13" s="206"/>
      <c r="P13" s="3" t="s">
        <v>300</v>
      </c>
      <c r="Q13" s="3" t="s">
        <v>605</v>
      </c>
    </row>
    <row r="14" spans="1:17" x14ac:dyDescent="0.3">
      <c r="L14" s="258" t="s">
        <v>301</v>
      </c>
      <c r="M14" s="268">
        <v>4.5346772481842139</v>
      </c>
      <c r="N14" s="206"/>
      <c r="P14" s="3" t="s">
        <v>301</v>
      </c>
      <c r="Q14" s="3" t="s">
        <v>606</v>
      </c>
    </row>
    <row r="15" spans="1:17" x14ac:dyDescent="0.3">
      <c r="L15" s="258" t="s">
        <v>302</v>
      </c>
      <c r="M15" s="268">
        <v>8.2272764594794303</v>
      </c>
      <c r="N15" s="206"/>
      <c r="P15" s="3" t="s">
        <v>302</v>
      </c>
      <c r="Q15" s="3" t="s">
        <v>607</v>
      </c>
    </row>
    <row r="16" spans="1:17" x14ac:dyDescent="0.3">
      <c r="L16" s="258" t="s">
        <v>303</v>
      </c>
      <c r="M16" s="268">
        <v>15.084379524190238</v>
      </c>
      <c r="N16" s="206"/>
      <c r="P16" s="3" t="s">
        <v>303</v>
      </c>
      <c r="Q16" s="3" t="s">
        <v>283</v>
      </c>
    </row>
    <row r="17" spans="2:17" x14ac:dyDescent="0.3">
      <c r="L17" s="258" t="s">
        <v>304</v>
      </c>
      <c r="M17" s="268">
        <v>1.0661218801898182</v>
      </c>
      <c r="N17" s="206"/>
      <c r="P17" s="3" t="s">
        <v>304</v>
      </c>
      <c r="Q17" s="3" t="s">
        <v>608</v>
      </c>
    </row>
    <row r="18" spans="2:17" x14ac:dyDescent="0.3">
      <c r="L18" s="258" t="s">
        <v>305</v>
      </c>
      <c r="M18" s="268">
        <v>2.6660388608109842</v>
      </c>
      <c r="N18" s="206"/>
      <c r="P18" s="3" t="s">
        <v>305</v>
      </c>
      <c r="Q18" s="3" t="s">
        <v>609</v>
      </c>
    </row>
    <row r="19" spans="2:17" x14ac:dyDescent="0.3">
      <c r="B19" s="3" t="s">
        <v>2009</v>
      </c>
      <c r="L19" s="258" t="s">
        <v>306</v>
      </c>
      <c r="M19" s="268">
        <v>4.0769008352382148</v>
      </c>
      <c r="N19" s="206"/>
      <c r="P19" s="3" t="s">
        <v>306</v>
      </c>
      <c r="Q19" s="3" t="s">
        <v>610</v>
      </c>
    </row>
    <row r="20" spans="2:17" x14ac:dyDescent="0.3">
      <c r="L20" s="258" t="s">
        <v>307</v>
      </c>
      <c r="M20" s="268">
        <v>4.6483787199462698</v>
      </c>
      <c r="N20" s="206"/>
      <c r="P20" s="3" t="s">
        <v>307</v>
      </c>
      <c r="Q20" s="3" t="s">
        <v>611</v>
      </c>
    </row>
    <row r="21" spans="2:17" x14ac:dyDescent="0.3">
      <c r="L21" s="258" t="s">
        <v>308</v>
      </c>
      <c r="M21" s="268">
        <v>9.549114503004839</v>
      </c>
      <c r="N21" s="206"/>
      <c r="P21" s="3" t="s">
        <v>308</v>
      </c>
      <c r="Q21" s="3" t="s">
        <v>284</v>
      </c>
    </row>
    <row r="22" spans="2:17" x14ac:dyDescent="0.3">
      <c r="L22" s="258" t="s">
        <v>309</v>
      </c>
      <c r="M22" s="268">
        <v>14.78416766106329</v>
      </c>
      <c r="N22" s="206"/>
      <c r="P22" s="3" t="s">
        <v>309</v>
      </c>
      <c r="Q22" s="3" t="s">
        <v>612</v>
      </c>
    </row>
    <row r="23" spans="2:17" x14ac:dyDescent="0.3">
      <c r="L23" s="258" t="s">
        <v>310</v>
      </c>
      <c r="M23" s="268">
        <v>9.3608994020292204</v>
      </c>
      <c r="N23" s="206"/>
      <c r="P23" s="3" t="s">
        <v>310</v>
      </c>
      <c r="Q23" s="3" t="s">
        <v>613</v>
      </c>
    </row>
    <row r="24" spans="2:17" x14ac:dyDescent="0.3">
      <c r="L24" s="258" t="s">
        <v>311</v>
      </c>
      <c r="M24" s="268">
        <v>4.8585634452840809</v>
      </c>
      <c r="N24" s="206"/>
      <c r="P24" s="3" t="s">
        <v>311</v>
      </c>
      <c r="Q24" s="3" t="s">
        <v>614</v>
      </c>
    </row>
    <row r="25" spans="2:17" x14ac:dyDescent="0.3">
      <c r="L25" s="217" t="s">
        <v>312</v>
      </c>
      <c r="M25" s="268">
        <v>7.9460596765146017</v>
      </c>
      <c r="N25" s="206"/>
      <c r="P25" s="3" t="s">
        <v>312</v>
      </c>
      <c r="Q25" s="3" t="s">
        <v>626</v>
      </c>
    </row>
    <row r="26" spans="2:17" x14ac:dyDescent="0.3">
      <c r="L26" s="217" t="s">
        <v>313</v>
      </c>
      <c r="M26" s="268">
        <v>3.9203898690950485</v>
      </c>
      <c r="N26" s="206"/>
      <c r="P26" s="3" t="s">
        <v>313</v>
      </c>
      <c r="Q26" s="3" t="s">
        <v>616</v>
      </c>
    </row>
    <row r="27" spans="2:17" x14ac:dyDescent="0.3">
      <c r="L27" s="258" t="s">
        <v>314</v>
      </c>
      <c r="M27" s="268">
        <v>8.5371361853533312</v>
      </c>
      <c r="N27" s="206"/>
      <c r="P27" s="3" t="s">
        <v>314</v>
      </c>
      <c r="Q27" s="3" t="s">
        <v>617</v>
      </c>
    </row>
    <row r="28" spans="2:17" x14ac:dyDescent="0.3">
      <c r="L28" s="217" t="s">
        <v>315</v>
      </c>
      <c r="M28" s="268">
        <v>4.0334077840612075</v>
      </c>
      <c r="N28" s="206"/>
      <c r="P28" s="3" t="s">
        <v>315</v>
      </c>
      <c r="Q28" s="3" t="s">
        <v>636</v>
      </c>
    </row>
    <row r="29" spans="2:17" x14ac:dyDescent="0.3">
      <c r="L29" s="217" t="s">
        <v>316</v>
      </c>
      <c r="M29" s="268">
        <v>6.7506505819733285</v>
      </c>
      <c r="N29" s="206"/>
      <c r="P29" s="3" t="s">
        <v>316</v>
      </c>
      <c r="Q29" s="3" t="s">
        <v>618</v>
      </c>
    </row>
    <row r="30" spans="2:17" x14ac:dyDescent="0.3">
      <c r="L30" s="217" t="s">
        <v>317</v>
      </c>
      <c r="M30" s="268">
        <v>2.3713508942362127</v>
      </c>
      <c r="N30" s="206"/>
      <c r="P30" s="3" t="s">
        <v>317</v>
      </c>
      <c r="Q30" s="3" t="s">
        <v>619</v>
      </c>
    </row>
    <row r="31" spans="2:17" x14ac:dyDescent="0.3">
      <c r="L31" s="217" t="s">
        <v>318</v>
      </c>
      <c r="M31" s="268">
        <v>16.656123274517167</v>
      </c>
      <c r="N31" s="206"/>
      <c r="P31" s="3" t="s">
        <v>318</v>
      </c>
      <c r="Q31" s="3" t="s">
        <v>892</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7194B"/>
  </sheetPr>
  <dimension ref="A2:T32"/>
  <sheetViews>
    <sheetView zoomScale="80" zoomScaleNormal="80" workbookViewId="0">
      <selection activeCell="F23" sqref="F23"/>
    </sheetView>
  </sheetViews>
  <sheetFormatPr defaultRowHeight="16.5" x14ac:dyDescent="0.3"/>
  <cols>
    <col min="1" max="1" width="9.140625" style="270"/>
    <col min="2" max="12" width="9.140625" style="1"/>
    <col min="13" max="13" width="9.140625" style="270"/>
    <col min="14" max="14" width="9.28515625" style="270" bestFit="1" customWidth="1"/>
    <col min="15" max="15" width="16" style="270" customWidth="1"/>
    <col min="16" max="16" width="9.28515625" style="270" bestFit="1" customWidth="1"/>
    <col min="17" max="17" width="11" style="270" bestFit="1" customWidth="1"/>
    <col min="18" max="16384" width="9.140625" style="1"/>
  </cols>
  <sheetData>
    <row r="2" spans="1:20" x14ac:dyDescent="0.3">
      <c r="A2" s="588"/>
      <c r="B2" s="273" t="s">
        <v>2118</v>
      </c>
    </row>
    <row r="3" spans="1:20" ht="33" x14ac:dyDescent="0.3">
      <c r="M3" s="276" t="s">
        <v>333</v>
      </c>
      <c r="N3" s="276" t="s">
        <v>337</v>
      </c>
      <c r="O3" s="276" t="s">
        <v>1312</v>
      </c>
      <c r="P3" s="276" t="s">
        <v>338</v>
      </c>
      <c r="Q3" s="277" t="s">
        <v>1385</v>
      </c>
      <c r="S3" s="220" t="s">
        <v>891</v>
      </c>
      <c r="T3" s="220" t="s">
        <v>333</v>
      </c>
    </row>
    <row r="4" spans="1:20" x14ac:dyDescent="0.3">
      <c r="M4" s="272" t="s">
        <v>291</v>
      </c>
      <c r="N4" s="274">
        <v>4328.5</v>
      </c>
      <c r="O4" s="274">
        <v>4339.6000000000004</v>
      </c>
      <c r="P4" s="275">
        <v>12.4</v>
      </c>
      <c r="Q4" s="274">
        <v>53064.84</v>
      </c>
      <c r="S4" s="3" t="s">
        <v>291</v>
      </c>
      <c r="T4" s="3" t="s">
        <v>596</v>
      </c>
    </row>
    <row r="5" spans="1:20" x14ac:dyDescent="0.3">
      <c r="M5" s="272" t="s">
        <v>292</v>
      </c>
      <c r="N5" s="274">
        <v>1315.2</v>
      </c>
      <c r="O5" s="274">
        <v>534.79999999999995</v>
      </c>
      <c r="P5" s="275">
        <v>8</v>
      </c>
      <c r="Q5" s="274">
        <v>4051.42</v>
      </c>
      <c r="S5" s="3" t="s">
        <v>292</v>
      </c>
      <c r="T5" s="3" t="s">
        <v>597</v>
      </c>
    </row>
    <row r="6" spans="1:20" x14ac:dyDescent="0.3">
      <c r="M6" s="272" t="s">
        <v>293</v>
      </c>
      <c r="N6" s="274">
        <v>2392.9</v>
      </c>
      <c r="O6" s="274">
        <v>1414.1</v>
      </c>
      <c r="P6" s="275">
        <v>8.3000000000000007</v>
      </c>
      <c r="Q6" s="274">
        <v>14897.35</v>
      </c>
      <c r="S6" s="3" t="s">
        <v>293</v>
      </c>
      <c r="T6" s="3" t="s">
        <v>598</v>
      </c>
    </row>
    <row r="7" spans="1:20" x14ac:dyDescent="0.3">
      <c r="M7" s="272" t="s">
        <v>294</v>
      </c>
      <c r="N7" s="274">
        <v>4572.5</v>
      </c>
      <c r="O7" s="274">
        <v>5972.3</v>
      </c>
      <c r="P7" s="275">
        <v>12.5</v>
      </c>
      <c r="Q7" s="274">
        <v>35631.730000000003</v>
      </c>
      <c r="S7" s="3" t="s">
        <v>294</v>
      </c>
      <c r="T7" s="3" t="s">
        <v>599</v>
      </c>
    </row>
    <row r="8" spans="1:20" x14ac:dyDescent="0.3">
      <c r="M8" s="272" t="s">
        <v>295</v>
      </c>
      <c r="N8" s="274">
        <v>4491.3</v>
      </c>
      <c r="O8" s="274">
        <v>4273</v>
      </c>
      <c r="P8" s="275">
        <v>11.9</v>
      </c>
      <c r="Q8" s="274">
        <v>371314.28</v>
      </c>
      <c r="S8" s="3" t="s">
        <v>295</v>
      </c>
      <c r="T8" s="3" t="s">
        <v>600</v>
      </c>
    </row>
    <row r="9" spans="1:20" x14ac:dyDescent="0.3">
      <c r="M9" s="272" t="s">
        <v>296</v>
      </c>
      <c r="N9" s="274">
        <v>1869.2</v>
      </c>
      <c r="O9" s="274">
        <v>1139.4000000000001</v>
      </c>
      <c r="P9" s="275">
        <v>7.7</v>
      </c>
      <c r="Q9" s="274">
        <v>1719.49</v>
      </c>
      <c r="S9" s="3" t="s">
        <v>296</v>
      </c>
      <c r="T9" s="3" t="s">
        <v>601</v>
      </c>
    </row>
    <row r="10" spans="1:20" x14ac:dyDescent="0.3">
      <c r="M10" s="272" t="s">
        <v>297</v>
      </c>
      <c r="N10" s="274">
        <v>2648.4</v>
      </c>
      <c r="O10" s="274">
        <v>3206.2</v>
      </c>
      <c r="P10" s="275">
        <v>5.5</v>
      </c>
      <c r="Q10" s="274">
        <v>15639.84</v>
      </c>
      <c r="S10" s="3" t="s">
        <v>297</v>
      </c>
      <c r="T10" s="3" t="s">
        <v>602</v>
      </c>
    </row>
    <row r="11" spans="1:20" x14ac:dyDescent="0.3">
      <c r="M11" s="272" t="s">
        <v>298</v>
      </c>
      <c r="N11" s="274">
        <v>3333.2</v>
      </c>
      <c r="O11" s="274">
        <v>2907</v>
      </c>
      <c r="P11" s="275">
        <v>16.5</v>
      </c>
      <c r="Q11" s="274">
        <v>30914.42</v>
      </c>
      <c r="S11" s="3" t="s">
        <v>298</v>
      </c>
      <c r="T11" s="3" t="s">
        <v>603</v>
      </c>
    </row>
    <row r="12" spans="1:20" x14ac:dyDescent="0.3">
      <c r="M12" s="272" t="s">
        <v>299</v>
      </c>
      <c r="N12" s="274">
        <v>3312.9</v>
      </c>
      <c r="O12" s="274">
        <v>2890.8</v>
      </c>
      <c r="P12" s="275">
        <v>12.4</v>
      </c>
      <c r="Q12" s="274">
        <v>140608.37</v>
      </c>
      <c r="S12" s="3" t="s">
        <v>299</v>
      </c>
      <c r="T12" s="3" t="s">
        <v>604</v>
      </c>
    </row>
    <row r="13" spans="1:20" x14ac:dyDescent="0.3">
      <c r="M13" s="272" t="s">
        <v>300</v>
      </c>
      <c r="N13" s="274">
        <v>4786.6000000000004</v>
      </c>
      <c r="O13" s="274">
        <v>4890.5</v>
      </c>
      <c r="P13" s="275">
        <v>14.9</v>
      </c>
      <c r="Q13" s="274">
        <v>336632.1</v>
      </c>
      <c r="S13" s="3" t="s">
        <v>300</v>
      </c>
      <c r="T13" s="3" t="s">
        <v>605</v>
      </c>
    </row>
    <row r="14" spans="1:20" x14ac:dyDescent="0.3">
      <c r="M14" s="272" t="s">
        <v>2011</v>
      </c>
      <c r="N14" s="274">
        <v>1929.7</v>
      </c>
      <c r="O14" s="274">
        <v>1174.5999999999999</v>
      </c>
      <c r="P14" s="275">
        <v>10.199999999999999</v>
      </c>
      <c r="Q14" s="274">
        <v>4861.32</v>
      </c>
      <c r="S14" s="3" t="s">
        <v>301</v>
      </c>
      <c r="T14" s="3" t="s">
        <v>606</v>
      </c>
    </row>
    <row r="15" spans="1:20" x14ac:dyDescent="0.3">
      <c r="M15" s="272" t="s">
        <v>302</v>
      </c>
      <c r="N15" s="274">
        <v>4460.8</v>
      </c>
      <c r="O15" s="274">
        <v>4220.6000000000004</v>
      </c>
      <c r="P15" s="275">
        <v>15.8</v>
      </c>
      <c r="Q15" s="274">
        <v>271689</v>
      </c>
      <c r="S15" s="3" t="s">
        <v>302</v>
      </c>
      <c r="T15" s="3" t="s">
        <v>607</v>
      </c>
    </row>
    <row r="16" spans="1:20" x14ac:dyDescent="0.3">
      <c r="M16" s="272" t="s">
        <v>303</v>
      </c>
      <c r="N16" s="274">
        <v>2419.6999999999998</v>
      </c>
      <c r="O16" s="274">
        <v>2186.6</v>
      </c>
      <c r="P16" s="275">
        <v>9.5</v>
      </c>
      <c r="Q16" s="274">
        <v>1848.14</v>
      </c>
      <c r="S16" s="3" t="s">
        <v>303</v>
      </c>
      <c r="T16" s="3" t="s">
        <v>283</v>
      </c>
    </row>
    <row r="17" spans="2:20" x14ac:dyDescent="0.3">
      <c r="M17" s="272" t="s">
        <v>304</v>
      </c>
      <c r="N17" s="274">
        <v>1510</v>
      </c>
      <c r="O17" s="274">
        <v>888.4</v>
      </c>
      <c r="P17" s="275">
        <v>7.5</v>
      </c>
      <c r="Q17" s="274">
        <v>1914.8</v>
      </c>
      <c r="S17" s="3" t="s">
        <v>304</v>
      </c>
      <c r="T17" s="3" t="s">
        <v>608</v>
      </c>
    </row>
    <row r="18" spans="2:20" x14ac:dyDescent="0.3">
      <c r="B18" s="2" t="s">
        <v>2010</v>
      </c>
      <c r="M18" s="272" t="s">
        <v>305</v>
      </c>
      <c r="N18" s="274">
        <v>1669.5</v>
      </c>
      <c r="O18" s="274">
        <v>877.2</v>
      </c>
      <c r="P18" s="275">
        <v>6.7</v>
      </c>
      <c r="Q18" s="274">
        <v>2646.18</v>
      </c>
      <c r="S18" s="3" t="s">
        <v>305</v>
      </c>
      <c r="T18" s="3" t="s">
        <v>609</v>
      </c>
    </row>
    <row r="19" spans="2:20" x14ac:dyDescent="0.3">
      <c r="M19" s="272" t="s">
        <v>306</v>
      </c>
      <c r="N19" s="274">
        <v>6393.5</v>
      </c>
      <c r="O19" s="274">
        <v>8016.8</v>
      </c>
      <c r="P19" s="275">
        <v>9.4</v>
      </c>
      <c r="Q19" s="274">
        <v>5008.9399999999996</v>
      </c>
      <c r="S19" s="3" t="s">
        <v>306</v>
      </c>
      <c r="T19" s="3" t="s">
        <v>610</v>
      </c>
    </row>
    <row r="20" spans="2:20" x14ac:dyDescent="0.3">
      <c r="M20" s="272" t="s">
        <v>307</v>
      </c>
      <c r="N20" s="274">
        <v>1750.8</v>
      </c>
      <c r="O20" s="274">
        <v>984.6</v>
      </c>
      <c r="P20" s="275">
        <v>8.1</v>
      </c>
      <c r="Q20" s="274">
        <v>9802.85</v>
      </c>
      <c r="S20" s="3" t="s">
        <v>307</v>
      </c>
      <c r="T20" s="3" t="s">
        <v>611</v>
      </c>
    </row>
    <row r="21" spans="2:20" x14ac:dyDescent="0.3">
      <c r="M21" s="272" t="s">
        <v>308</v>
      </c>
      <c r="N21" s="274">
        <v>2130.3000000000002</v>
      </c>
      <c r="O21" s="274">
        <v>1580.2</v>
      </c>
      <c r="P21" s="275">
        <v>7.2</v>
      </c>
      <c r="Q21" s="274">
        <v>768.22</v>
      </c>
      <c r="S21" s="3" t="s">
        <v>308</v>
      </c>
      <c r="T21" s="3" t="s">
        <v>284</v>
      </c>
    </row>
    <row r="22" spans="2:20" x14ac:dyDescent="0.3">
      <c r="M22" s="272" t="s">
        <v>309</v>
      </c>
      <c r="N22" s="274">
        <v>4711.3999999999996</v>
      </c>
      <c r="O22" s="274">
        <v>5020.7</v>
      </c>
      <c r="P22" s="275">
        <v>12.5</v>
      </c>
      <c r="Q22" s="274">
        <v>91812</v>
      </c>
      <c r="S22" s="3" t="s">
        <v>309</v>
      </c>
      <c r="T22" s="3" t="s">
        <v>612</v>
      </c>
    </row>
    <row r="23" spans="2:20" x14ac:dyDescent="0.3">
      <c r="M23" s="272" t="s">
        <v>310</v>
      </c>
      <c r="N23" s="274">
        <v>5270.7</v>
      </c>
      <c r="O23" s="274">
        <v>5156.2</v>
      </c>
      <c r="P23" s="275">
        <v>14.1</v>
      </c>
      <c r="Q23" s="274">
        <v>51235.63</v>
      </c>
      <c r="S23" s="3" t="s">
        <v>310</v>
      </c>
      <c r="T23" s="3" t="s">
        <v>613</v>
      </c>
    </row>
    <row r="24" spans="2:20" x14ac:dyDescent="0.3">
      <c r="M24" s="272" t="s">
        <v>311</v>
      </c>
      <c r="N24" s="274">
        <v>2520.3000000000002</v>
      </c>
      <c r="O24" s="274">
        <v>1307.9000000000001</v>
      </c>
      <c r="P24" s="275">
        <v>10.9</v>
      </c>
      <c r="Q24" s="274">
        <v>48739.09</v>
      </c>
      <c r="S24" s="3" t="s">
        <v>311</v>
      </c>
      <c r="T24" s="3" t="s">
        <v>614</v>
      </c>
    </row>
    <row r="25" spans="2:20" x14ac:dyDescent="0.3">
      <c r="M25" s="272" t="s">
        <v>312</v>
      </c>
      <c r="N25" s="274">
        <v>3226.9</v>
      </c>
      <c r="O25" s="274">
        <v>2528.5</v>
      </c>
      <c r="P25" s="275">
        <v>14.2</v>
      </c>
      <c r="Q25" s="274">
        <v>27226.42</v>
      </c>
      <c r="S25" s="3" t="s">
        <v>312</v>
      </c>
      <c r="T25" s="3" t="s">
        <v>626</v>
      </c>
    </row>
    <row r="26" spans="2:20" x14ac:dyDescent="0.3">
      <c r="M26" s="272" t="s">
        <v>313</v>
      </c>
      <c r="N26" s="274">
        <v>1599.3</v>
      </c>
      <c r="O26" s="274">
        <v>690.4</v>
      </c>
      <c r="P26" s="275">
        <v>8</v>
      </c>
      <c r="Q26" s="274">
        <v>13520.01</v>
      </c>
      <c r="S26" s="3" t="s">
        <v>313</v>
      </c>
      <c r="T26" s="3" t="s">
        <v>616</v>
      </c>
    </row>
    <row r="27" spans="2:20" x14ac:dyDescent="0.3">
      <c r="M27" s="272" t="s">
        <v>314</v>
      </c>
      <c r="N27" s="274">
        <v>2538.9</v>
      </c>
      <c r="O27" s="274">
        <v>1992.5</v>
      </c>
      <c r="P27" s="275">
        <v>10.1</v>
      </c>
      <c r="Q27" s="274">
        <v>4276.97</v>
      </c>
      <c r="S27" s="3" t="s">
        <v>314</v>
      </c>
      <c r="T27" s="3" t="s">
        <v>617</v>
      </c>
    </row>
    <row r="28" spans="2:20" x14ac:dyDescent="0.3">
      <c r="M28" s="272" t="s">
        <v>315</v>
      </c>
      <c r="N28" s="274">
        <v>2019.9</v>
      </c>
      <c r="O28" s="274">
        <v>1196.4000000000001</v>
      </c>
      <c r="P28" s="275">
        <v>8.5</v>
      </c>
      <c r="Q28" s="274">
        <v>6884.48</v>
      </c>
      <c r="S28" s="3" t="s">
        <v>315</v>
      </c>
      <c r="T28" s="3" t="s">
        <v>636</v>
      </c>
    </row>
    <row r="29" spans="2:20" x14ac:dyDescent="0.3">
      <c r="M29" s="272" t="s">
        <v>316</v>
      </c>
      <c r="N29" s="274">
        <v>4445.8</v>
      </c>
      <c r="O29" s="274">
        <v>4916.2</v>
      </c>
      <c r="P29" s="275">
        <v>13.4</v>
      </c>
      <c r="Q29" s="274">
        <v>29101.85</v>
      </c>
      <c r="S29" s="3" t="s">
        <v>316</v>
      </c>
      <c r="T29" s="3" t="s">
        <v>618</v>
      </c>
    </row>
    <row r="30" spans="2:20" x14ac:dyDescent="0.3">
      <c r="M30" s="272" t="s">
        <v>317</v>
      </c>
      <c r="N30" s="274">
        <v>3970.2</v>
      </c>
      <c r="O30" s="274">
        <v>4828.1000000000004</v>
      </c>
      <c r="P30" s="275">
        <v>11.2</v>
      </c>
      <c r="Q30" s="274">
        <v>52469.98</v>
      </c>
      <c r="S30" s="3" t="s">
        <v>317</v>
      </c>
      <c r="T30" s="3" t="s">
        <v>619</v>
      </c>
    </row>
    <row r="31" spans="2:20" x14ac:dyDescent="0.3">
      <c r="M31" s="272" t="s">
        <v>318</v>
      </c>
      <c r="N31" s="274">
        <v>3343.6</v>
      </c>
      <c r="O31" s="274">
        <v>3634.5</v>
      </c>
      <c r="P31" s="275">
        <v>11</v>
      </c>
      <c r="Q31" s="274">
        <v>259258.15</v>
      </c>
      <c r="S31" s="3" t="s">
        <v>318</v>
      </c>
      <c r="T31" s="3" t="s">
        <v>892</v>
      </c>
    </row>
    <row r="32" spans="2:20" x14ac:dyDescent="0.3">
      <c r="M32" s="272" t="s">
        <v>1207</v>
      </c>
      <c r="N32" s="274">
        <v>3723.11</v>
      </c>
      <c r="O32" s="274">
        <v>3437.04</v>
      </c>
      <c r="P32" s="275">
        <v>12.6</v>
      </c>
      <c r="Q32" s="27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7194B"/>
  </sheetPr>
  <dimension ref="A1:E12"/>
  <sheetViews>
    <sheetView zoomScale="80" zoomScaleNormal="80" workbookViewId="0">
      <selection activeCell="C20" sqref="C20"/>
    </sheetView>
  </sheetViews>
  <sheetFormatPr defaultColWidth="13.42578125" defaultRowHeight="16.5" x14ac:dyDescent="0.3"/>
  <cols>
    <col min="1" max="1" width="13.42578125" style="37"/>
    <col min="2" max="2" width="47.5703125" style="5" customWidth="1"/>
    <col min="3" max="3" width="12.28515625" style="5" bestFit="1" customWidth="1"/>
    <col min="4" max="4" width="16.28515625" style="5" customWidth="1"/>
    <col min="5" max="5" width="18" style="5" customWidth="1"/>
    <col min="6" max="16384" width="13.42578125" style="5"/>
  </cols>
  <sheetData>
    <row r="1" spans="1:5" x14ac:dyDescent="0.3">
      <c r="A1" s="287"/>
    </row>
    <row r="2" spans="1:5" ht="17.25" thickBot="1" x14ac:dyDescent="0.35">
      <c r="B2" s="8" t="s">
        <v>2119</v>
      </c>
    </row>
    <row r="3" spans="1:5" ht="17.25" thickBot="1" x14ac:dyDescent="0.35">
      <c r="B3" s="76" t="s">
        <v>342</v>
      </c>
      <c r="C3" s="93" t="s">
        <v>1776</v>
      </c>
      <c r="D3" s="93" t="s">
        <v>2120</v>
      </c>
      <c r="E3" s="93" t="s">
        <v>16</v>
      </c>
    </row>
    <row r="4" spans="1:5" ht="17.25" thickBot="1" x14ac:dyDescent="0.35">
      <c r="B4" s="82" t="s">
        <v>1769</v>
      </c>
      <c r="C4" s="291">
        <v>348741004</v>
      </c>
      <c r="D4" s="291">
        <v>65646163</v>
      </c>
      <c r="E4" s="292">
        <v>414387167</v>
      </c>
    </row>
    <row r="5" spans="1:5" ht="17.25" thickBot="1" x14ac:dyDescent="0.35">
      <c r="B5" s="82" t="s">
        <v>1770</v>
      </c>
      <c r="C5" s="291">
        <v>208310730</v>
      </c>
      <c r="D5" s="291">
        <v>21560340</v>
      </c>
      <c r="E5" s="292">
        <v>229871070</v>
      </c>
    </row>
    <row r="6" spans="1:5" ht="17.25" thickBot="1" x14ac:dyDescent="0.35">
      <c r="B6" s="82" t="s">
        <v>1771</v>
      </c>
      <c r="C6" s="291">
        <v>900960221</v>
      </c>
      <c r="D6" s="291">
        <v>172713153</v>
      </c>
      <c r="E6" s="292">
        <v>1073673374</v>
      </c>
    </row>
    <row r="7" spans="1:5" ht="17.25" thickBot="1" x14ac:dyDescent="0.35">
      <c r="B7" s="82" t="s">
        <v>1772</v>
      </c>
      <c r="C7" s="291">
        <v>299669312</v>
      </c>
      <c r="D7" s="291">
        <v>70139315</v>
      </c>
      <c r="E7" s="292">
        <v>369808627</v>
      </c>
    </row>
    <row r="8" spans="1:5" ht="17.25" thickBot="1" x14ac:dyDescent="0.35">
      <c r="B8" s="82" t="s">
        <v>1773</v>
      </c>
      <c r="C8" s="291">
        <v>153954885</v>
      </c>
      <c r="D8" s="291">
        <v>25144105</v>
      </c>
      <c r="E8" s="292">
        <v>179098990</v>
      </c>
    </row>
    <row r="9" spans="1:5" ht="17.25" thickBot="1" x14ac:dyDescent="0.35">
      <c r="B9" s="82" t="s">
        <v>1774</v>
      </c>
      <c r="C9" s="291">
        <v>228707577</v>
      </c>
      <c r="D9" s="291">
        <v>26906775</v>
      </c>
      <c r="E9" s="292">
        <v>255614352</v>
      </c>
    </row>
    <row r="10" spans="1:5" ht="17.25" thickBot="1" x14ac:dyDescent="0.35">
      <c r="B10" s="82" t="s">
        <v>1775</v>
      </c>
      <c r="C10" s="291">
        <v>78600000</v>
      </c>
      <c r="D10" s="291">
        <v>16103753</v>
      </c>
      <c r="E10" s="292">
        <v>94703753</v>
      </c>
    </row>
    <row r="11" spans="1:5" ht="17.25" thickBot="1" x14ac:dyDescent="0.35">
      <c r="B11" s="293" t="s">
        <v>159</v>
      </c>
      <c r="C11" s="292">
        <v>2218943729</v>
      </c>
      <c r="D11" s="292">
        <v>398213604</v>
      </c>
      <c r="E11" s="292">
        <v>2617157333</v>
      </c>
    </row>
    <row r="12" spans="1:5" x14ac:dyDescent="0.3">
      <c r="B12" s="278" t="s">
        <v>343</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85E89"/>
  </sheetPr>
  <dimension ref="A1:V464"/>
  <sheetViews>
    <sheetView zoomScale="80" zoomScaleNormal="80" workbookViewId="0">
      <selection activeCell="B28" sqref="B28"/>
    </sheetView>
  </sheetViews>
  <sheetFormatPr defaultRowHeight="16.5" x14ac:dyDescent="0.3"/>
  <cols>
    <col min="1" max="1" width="8.5703125" style="149" customWidth="1"/>
    <col min="2" max="2" width="56" style="68" customWidth="1"/>
    <col min="3" max="3" width="31.5703125" style="5" customWidth="1"/>
    <col min="4" max="4" width="22.85546875" style="5" customWidth="1"/>
    <col min="5" max="5" width="17.7109375" style="5" customWidth="1"/>
    <col min="6" max="6" width="11.28515625" style="5" bestFit="1" customWidth="1"/>
    <col min="7" max="7" width="29.85546875" style="5" customWidth="1"/>
    <col min="8" max="8" width="16.85546875" style="5" bestFit="1" customWidth="1"/>
    <col min="9" max="9" width="13.5703125" style="5" customWidth="1"/>
    <col min="10" max="10" width="14.42578125" style="5" bestFit="1" customWidth="1"/>
    <col min="11" max="11" width="14.7109375" style="5" customWidth="1"/>
    <col min="12" max="12" width="16" style="5" customWidth="1"/>
    <col min="13" max="14" width="7.5703125" style="5" customWidth="1"/>
    <col min="15" max="18" width="31.85546875" style="5" customWidth="1"/>
    <col min="19" max="20" width="9.140625" style="5"/>
    <col min="21" max="21" width="22.140625" style="5" bestFit="1" customWidth="1"/>
    <col min="22" max="22" width="28.7109375" style="5" customWidth="1"/>
    <col min="23" max="23" width="27.5703125" style="5" customWidth="1"/>
    <col min="24" max="24" width="26.85546875" style="5" customWidth="1"/>
    <col min="25" max="16384" width="9.140625" style="5"/>
  </cols>
  <sheetData>
    <row r="1" spans="1:14" x14ac:dyDescent="0.3">
      <c r="B1" s="8"/>
    </row>
    <row r="2" spans="1:14" ht="17.25" thickBot="1" x14ac:dyDescent="0.35">
      <c r="A2" s="356"/>
      <c r="B2" s="8" t="s">
        <v>1615</v>
      </c>
    </row>
    <row r="3" spans="1:14" ht="17.25" thickBot="1" x14ac:dyDescent="0.35">
      <c r="B3" s="76" t="s">
        <v>344</v>
      </c>
      <c r="C3" s="375" t="s">
        <v>27</v>
      </c>
      <c r="D3" s="375" t="s">
        <v>28</v>
      </c>
      <c r="E3" s="375" t="s">
        <v>29</v>
      </c>
      <c r="F3" s="375" t="s">
        <v>30</v>
      </c>
      <c r="G3" s="375" t="s">
        <v>31</v>
      </c>
      <c r="H3" s="375" t="s">
        <v>32</v>
      </c>
      <c r="I3" s="375" t="s">
        <v>1616</v>
      </c>
    </row>
    <row r="4" spans="1:14" ht="17.25" thickBot="1" x14ac:dyDescent="0.35">
      <c r="B4" s="502" t="s">
        <v>4</v>
      </c>
      <c r="C4" s="503">
        <v>36342.800000000003</v>
      </c>
      <c r="D4" s="503">
        <v>37665.800000000003</v>
      </c>
      <c r="E4" s="503">
        <v>39151.5</v>
      </c>
      <c r="F4" s="503">
        <v>40440.400000000001</v>
      </c>
      <c r="G4" s="503">
        <v>37190.1</v>
      </c>
      <c r="H4" s="503">
        <v>36016.699999999997</v>
      </c>
      <c r="I4" s="503">
        <v>226807.3</v>
      </c>
      <c r="J4" s="279"/>
      <c r="K4" s="279"/>
      <c r="L4" s="279"/>
      <c r="M4" s="279"/>
      <c r="N4" s="279"/>
    </row>
    <row r="5" spans="1:14" ht="17.25" thickBot="1" x14ac:dyDescent="0.35">
      <c r="B5" s="502" t="s">
        <v>5</v>
      </c>
      <c r="C5" s="503">
        <v>1745.7</v>
      </c>
      <c r="D5" s="503">
        <v>1679.8</v>
      </c>
      <c r="E5" s="503">
        <v>2715.6</v>
      </c>
      <c r="F5" s="503">
        <v>1696.2</v>
      </c>
      <c r="G5" s="503">
        <v>1547.4</v>
      </c>
      <c r="H5" s="503">
        <v>1467.8</v>
      </c>
      <c r="I5" s="503">
        <v>10852.5</v>
      </c>
      <c r="J5" s="279"/>
      <c r="K5" s="279"/>
      <c r="L5" s="279"/>
      <c r="M5" s="279"/>
      <c r="N5" s="279"/>
    </row>
    <row r="6" spans="1:14" ht="17.25" thickBot="1" x14ac:dyDescent="0.35">
      <c r="B6" s="502" t="s">
        <v>6</v>
      </c>
      <c r="C6" s="488">
        <v>6.4</v>
      </c>
      <c r="D6" s="488">
        <v>4.8</v>
      </c>
      <c r="E6" s="488">
        <v>9.9</v>
      </c>
      <c r="F6" s="488">
        <v>6.9</v>
      </c>
      <c r="G6" s="488">
        <v>11.2</v>
      </c>
      <c r="H6" s="488">
        <v>6</v>
      </c>
      <c r="I6" s="488">
        <v>45.2</v>
      </c>
      <c r="J6" s="279"/>
      <c r="K6" s="279"/>
      <c r="L6" s="279"/>
      <c r="M6" s="279"/>
      <c r="N6" s="279"/>
    </row>
    <row r="7" spans="1:14" ht="17.25" thickBot="1" x14ac:dyDescent="0.35">
      <c r="B7" s="502" t="s">
        <v>7</v>
      </c>
      <c r="C7" s="503">
        <v>23458.799999999999</v>
      </c>
      <c r="D7" s="503">
        <v>23921.599999999999</v>
      </c>
      <c r="E7" s="503">
        <v>22012</v>
      </c>
      <c r="F7" s="503">
        <v>24536.2</v>
      </c>
      <c r="G7" s="503">
        <v>24195.8</v>
      </c>
      <c r="H7" s="503">
        <v>25266.2</v>
      </c>
      <c r="I7" s="503">
        <v>143390.6</v>
      </c>
      <c r="J7" s="279"/>
      <c r="K7" s="279"/>
      <c r="L7" s="279"/>
      <c r="M7" s="279"/>
      <c r="N7" s="279"/>
    </row>
    <row r="8" spans="1:14" ht="17.25" thickBot="1" x14ac:dyDescent="0.35">
      <c r="B8" s="591" t="s">
        <v>16</v>
      </c>
      <c r="C8" s="504">
        <v>61553.7</v>
      </c>
      <c r="D8" s="504">
        <v>63272</v>
      </c>
      <c r="E8" s="504">
        <v>63889</v>
      </c>
      <c r="F8" s="504">
        <v>66679.7</v>
      </c>
      <c r="G8" s="504">
        <v>62944.5</v>
      </c>
      <c r="H8" s="504">
        <v>62756.7</v>
      </c>
      <c r="I8" s="504">
        <v>381095.6</v>
      </c>
      <c r="J8" s="279"/>
      <c r="K8" s="279"/>
      <c r="L8" s="279"/>
      <c r="M8" s="279"/>
      <c r="N8" s="279"/>
    </row>
    <row r="9" spans="1:14" ht="17.25" thickBot="1" x14ac:dyDescent="0.35">
      <c r="B9" s="502" t="s">
        <v>345</v>
      </c>
      <c r="C9" s="488">
        <v>0</v>
      </c>
      <c r="D9" s="488">
        <v>-0.1</v>
      </c>
      <c r="E9" s="488">
        <v>0</v>
      </c>
      <c r="F9" s="488">
        <v>0</v>
      </c>
      <c r="G9" s="488">
        <v>0</v>
      </c>
      <c r="H9" s="488">
        <v>0</v>
      </c>
      <c r="I9" s="488">
        <v>-0.1</v>
      </c>
      <c r="J9" s="279"/>
      <c r="K9" s="279"/>
      <c r="L9" s="279"/>
      <c r="M9" s="279"/>
      <c r="N9" s="279"/>
    </row>
    <row r="10" spans="1:14" ht="17.25" thickBot="1" x14ac:dyDescent="0.35">
      <c r="B10" s="591" t="s">
        <v>346</v>
      </c>
      <c r="C10" s="504">
        <v>61553.7</v>
      </c>
      <c r="D10" s="504">
        <v>63271.9</v>
      </c>
      <c r="E10" s="504">
        <v>63889</v>
      </c>
      <c r="F10" s="504">
        <v>66679.7</v>
      </c>
      <c r="G10" s="504">
        <v>62944.5</v>
      </c>
      <c r="H10" s="504">
        <v>62756.7</v>
      </c>
      <c r="I10" s="504">
        <v>381095.5</v>
      </c>
      <c r="J10" s="279"/>
      <c r="K10" s="279"/>
      <c r="L10" s="279"/>
      <c r="M10" s="279"/>
      <c r="N10" s="279"/>
    </row>
    <row r="11" spans="1:14" ht="17.25" thickBot="1" x14ac:dyDescent="0.35">
      <c r="B11" s="280"/>
      <c r="C11" s="279"/>
      <c r="D11" s="279"/>
      <c r="E11" s="279"/>
      <c r="F11" s="279"/>
      <c r="G11" s="279"/>
      <c r="H11" s="279"/>
      <c r="I11" s="279"/>
      <c r="J11" s="279"/>
      <c r="K11" s="279"/>
      <c r="L11" s="279"/>
      <c r="M11" s="279"/>
      <c r="N11" s="279"/>
    </row>
    <row r="12" spans="1:14" ht="17.25" thickBot="1" x14ac:dyDescent="0.35">
      <c r="A12" s="356"/>
      <c r="B12" s="76" t="s">
        <v>347</v>
      </c>
      <c r="C12" s="375" t="s">
        <v>33</v>
      </c>
      <c r="D12" s="375" t="s">
        <v>34</v>
      </c>
      <c r="E12" s="375" t="s">
        <v>35</v>
      </c>
      <c r="F12" s="375" t="s">
        <v>36</v>
      </c>
      <c r="G12" s="375" t="s">
        <v>37</v>
      </c>
      <c r="H12" s="375" t="s">
        <v>38</v>
      </c>
      <c r="I12" s="375" t="s">
        <v>1617</v>
      </c>
      <c r="J12" s="279"/>
      <c r="K12" s="279"/>
      <c r="L12" s="279"/>
      <c r="M12" s="279"/>
      <c r="N12" s="279"/>
    </row>
    <row r="13" spans="1:14" ht="17.25" thickBot="1" x14ac:dyDescent="0.35">
      <c r="B13" s="496" t="s">
        <v>4</v>
      </c>
      <c r="C13" s="503">
        <v>34828.699999999997</v>
      </c>
      <c r="D13" s="503">
        <v>34669.199999999997</v>
      </c>
      <c r="E13" s="503">
        <v>34248.9</v>
      </c>
      <c r="F13" s="503">
        <v>33774.6</v>
      </c>
      <c r="G13" s="503">
        <v>38321.599999999999</v>
      </c>
      <c r="H13" s="503">
        <v>37447.9</v>
      </c>
      <c r="I13" s="503">
        <v>440098.2</v>
      </c>
      <c r="J13" s="279"/>
      <c r="K13" s="279"/>
      <c r="L13" s="279"/>
      <c r="M13" s="279"/>
      <c r="N13" s="279"/>
    </row>
    <row r="14" spans="1:14" ht="17.25" thickBot="1" x14ac:dyDescent="0.35">
      <c r="B14" s="496" t="s">
        <v>5</v>
      </c>
      <c r="C14" s="503">
        <v>1474.3</v>
      </c>
      <c r="D14" s="503">
        <v>1278.0999999999999</v>
      </c>
      <c r="E14" s="503">
        <v>1297.5999999999999</v>
      </c>
      <c r="F14" s="503">
        <v>1450.3</v>
      </c>
      <c r="G14" s="503">
        <v>1875.4</v>
      </c>
      <c r="H14" s="503">
        <v>1652.7</v>
      </c>
      <c r="I14" s="503">
        <v>19880.900000000001</v>
      </c>
      <c r="J14" s="279"/>
      <c r="K14" s="279"/>
      <c r="L14" s="279"/>
      <c r="M14" s="279"/>
      <c r="N14" s="279"/>
    </row>
    <row r="15" spans="1:14" ht="17.25" thickBot="1" x14ac:dyDescent="0.35">
      <c r="B15" s="496" t="s">
        <v>6</v>
      </c>
      <c r="C15" s="488">
        <v>5.8</v>
      </c>
      <c r="D15" s="488">
        <v>6.4</v>
      </c>
      <c r="E15" s="488">
        <v>4.4000000000000004</v>
      </c>
      <c r="F15" s="488">
        <v>7.4</v>
      </c>
      <c r="G15" s="488">
        <v>7.5</v>
      </c>
      <c r="H15" s="488">
        <v>7</v>
      </c>
      <c r="I15" s="488">
        <v>83.7</v>
      </c>
      <c r="J15" s="279"/>
      <c r="K15" s="279"/>
      <c r="L15" s="279"/>
      <c r="M15" s="279"/>
      <c r="N15" s="279"/>
    </row>
    <row r="16" spans="1:14" ht="17.25" thickBot="1" x14ac:dyDescent="0.35">
      <c r="B16" s="496" t="s">
        <v>7</v>
      </c>
      <c r="C16" s="503">
        <v>25222.1</v>
      </c>
      <c r="D16" s="503">
        <v>26685</v>
      </c>
      <c r="E16" s="503">
        <v>26756.7</v>
      </c>
      <c r="F16" s="503">
        <v>25859.7</v>
      </c>
      <c r="G16" s="503">
        <v>26449</v>
      </c>
      <c r="H16" s="503">
        <v>25234.6</v>
      </c>
      <c r="I16" s="503">
        <v>299597.7</v>
      </c>
      <c r="J16" s="279"/>
      <c r="K16" s="279"/>
      <c r="L16" s="279"/>
      <c r="M16" s="279"/>
      <c r="N16" s="279"/>
    </row>
    <row r="17" spans="1:14" ht="17.25" thickBot="1" x14ac:dyDescent="0.35">
      <c r="B17" s="499" t="s">
        <v>16</v>
      </c>
      <c r="C17" s="504">
        <v>61530.9</v>
      </c>
      <c r="D17" s="504">
        <v>62638.7</v>
      </c>
      <c r="E17" s="504">
        <v>62307.6</v>
      </c>
      <c r="F17" s="504">
        <v>61092</v>
      </c>
      <c r="G17" s="504">
        <v>66653.5</v>
      </c>
      <c r="H17" s="504">
        <v>64342.2</v>
      </c>
      <c r="I17" s="504">
        <v>759660.5</v>
      </c>
      <c r="J17" s="279"/>
      <c r="K17" s="279"/>
      <c r="L17" s="279"/>
      <c r="M17" s="279"/>
      <c r="N17" s="279"/>
    </row>
    <row r="18" spans="1:14" ht="17.25" thickBot="1" x14ac:dyDescent="0.35">
      <c r="B18" s="502" t="s">
        <v>345</v>
      </c>
      <c r="C18" s="488">
        <v>0</v>
      </c>
      <c r="D18" s="488">
        <v>0</v>
      </c>
      <c r="E18" s="488">
        <v>0</v>
      </c>
      <c r="F18" s="488">
        <v>0</v>
      </c>
      <c r="G18" s="488">
        <v>0</v>
      </c>
      <c r="H18" s="488">
        <v>-2.1</v>
      </c>
      <c r="I18" s="488">
        <v>-2.2000000000000002</v>
      </c>
      <c r="J18" s="279"/>
      <c r="K18" s="279"/>
      <c r="L18" s="279"/>
      <c r="M18" s="279"/>
      <c r="N18" s="279"/>
    </row>
    <row r="19" spans="1:14" ht="17.25" thickBot="1" x14ac:dyDescent="0.35">
      <c r="B19" s="591" t="s">
        <v>346</v>
      </c>
      <c r="C19" s="504">
        <v>61530.9</v>
      </c>
      <c r="D19" s="504">
        <v>62638.7</v>
      </c>
      <c r="E19" s="504">
        <v>62307.6</v>
      </c>
      <c r="F19" s="504">
        <v>61092</v>
      </c>
      <c r="G19" s="504">
        <v>66653.5</v>
      </c>
      <c r="H19" s="504">
        <v>64340.1</v>
      </c>
      <c r="I19" s="504">
        <v>759658.3</v>
      </c>
      <c r="J19" s="279"/>
      <c r="K19" s="279"/>
      <c r="L19" s="279"/>
      <c r="M19" s="279"/>
      <c r="N19" s="279"/>
    </row>
    <row r="20" spans="1:14" x14ac:dyDescent="0.3">
      <c r="B20" s="281" t="s">
        <v>8</v>
      </c>
      <c r="C20" s="279"/>
      <c r="D20" s="279"/>
      <c r="E20" s="279"/>
      <c r="F20" s="279"/>
      <c r="G20" s="279"/>
      <c r="H20" s="279"/>
      <c r="I20" s="279"/>
      <c r="J20" s="279"/>
      <c r="K20" s="279"/>
      <c r="L20" s="279"/>
      <c r="M20" s="279"/>
      <c r="N20" s="279"/>
    </row>
    <row r="21" spans="1:14" ht="17.25" thickBot="1" x14ac:dyDescent="0.35">
      <c r="B21" s="280"/>
      <c r="C21" s="279"/>
      <c r="D21" s="279"/>
      <c r="E21" s="279"/>
      <c r="F21" s="279"/>
      <c r="G21" s="279"/>
      <c r="H21" s="279"/>
      <c r="I21" s="279"/>
      <c r="J21" s="279"/>
      <c r="K21" s="279"/>
      <c r="L21" s="279"/>
      <c r="M21" s="279"/>
      <c r="N21" s="279"/>
    </row>
    <row r="22" spans="1:14" ht="17.25" thickBot="1" x14ac:dyDescent="0.35">
      <c r="A22" s="356"/>
      <c r="B22" s="76" t="s">
        <v>348</v>
      </c>
      <c r="C22" s="375" t="s">
        <v>27</v>
      </c>
      <c r="D22" s="375" t="s">
        <v>28</v>
      </c>
      <c r="E22" s="375" t="s">
        <v>29</v>
      </c>
      <c r="F22" s="375" t="s">
        <v>30</v>
      </c>
      <c r="G22" s="375" t="s">
        <v>31</v>
      </c>
      <c r="H22" s="375" t="s">
        <v>32</v>
      </c>
      <c r="I22" s="375" t="s">
        <v>1616</v>
      </c>
      <c r="J22" s="279"/>
      <c r="K22" s="279"/>
      <c r="L22" s="279"/>
      <c r="M22" s="279"/>
      <c r="N22" s="279"/>
    </row>
    <row r="23" spans="1:14" ht="17.25" thickBot="1" x14ac:dyDescent="0.35">
      <c r="B23" s="496" t="s">
        <v>4</v>
      </c>
      <c r="C23" s="498">
        <v>128291</v>
      </c>
      <c r="D23" s="498">
        <v>137985</v>
      </c>
      <c r="E23" s="498">
        <v>154837</v>
      </c>
      <c r="F23" s="498">
        <v>143625</v>
      </c>
      <c r="G23" s="498">
        <v>121150</v>
      </c>
      <c r="H23" s="498">
        <v>115231</v>
      </c>
      <c r="I23" s="500">
        <v>801119</v>
      </c>
      <c r="J23" s="279"/>
      <c r="K23" s="279"/>
      <c r="L23" s="279"/>
      <c r="M23" s="279"/>
      <c r="N23" s="279"/>
    </row>
    <row r="24" spans="1:14" ht="17.25" thickBot="1" x14ac:dyDescent="0.35">
      <c r="B24" s="496" t="s">
        <v>5</v>
      </c>
      <c r="C24" s="498">
        <v>16918</v>
      </c>
      <c r="D24" s="498">
        <v>15128</v>
      </c>
      <c r="E24" s="498">
        <v>25297</v>
      </c>
      <c r="F24" s="498">
        <v>15690</v>
      </c>
      <c r="G24" s="498">
        <v>13918</v>
      </c>
      <c r="H24" s="498">
        <v>13477</v>
      </c>
      <c r="I24" s="500">
        <v>100428</v>
      </c>
      <c r="J24" s="279"/>
      <c r="K24" s="279"/>
      <c r="L24" s="279"/>
      <c r="M24" s="279"/>
      <c r="N24" s="279"/>
    </row>
    <row r="25" spans="1:14" ht="17.25" thickBot="1" x14ac:dyDescent="0.35">
      <c r="B25" s="496" t="s">
        <v>6</v>
      </c>
      <c r="C25" s="488">
        <v>65</v>
      </c>
      <c r="D25" s="488">
        <v>42</v>
      </c>
      <c r="E25" s="488">
        <v>85</v>
      </c>
      <c r="F25" s="488">
        <v>64</v>
      </c>
      <c r="G25" s="488">
        <v>94</v>
      </c>
      <c r="H25" s="488">
        <v>65</v>
      </c>
      <c r="I25" s="501">
        <v>415</v>
      </c>
      <c r="J25" s="279"/>
      <c r="K25" s="279"/>
      <c r="L25" s="279"/>
      <c r="M25" s="279"/>
      <c r="N25" s="279"/>
    </row>
    <row r="26" spans="1:14" ht="17.25" thickBot="1" x14ac:dyDescent="0.35">
      <c r="B26" s="496" t="s">
        <v>7</v>
      </c>
      <c r="C26" s="498">
        <v>33958</v>
      </c>
      <c r="D26" s="498">
        <v>34449</v>
      </c>
      <c r="E26" s="498">
        <v>34162</v>
      </c>
      <c r="F26" s="498">
        <v>34217</v>
      </c>
      <c r="G26" s="498">
        <v>34322</v>
      </c>
      <c r="H26" s="498">
        <v>34105</v>
      </c>
      <c r="I26" s="500">
        <v>205213</v>
      </c>
      <c r="J26" s="279"/>
      <c r="K26" s="279"/>
      <c r="L26" s="279"/>
      <c r="M26" s="279"/>
      <c r="N26" s="279"/>
    </row>
    <row r="27" spans="1:14" ht="17.25" thickBot="1" x14ac:dyDescent="0.35">
      <c r="B27" s="499" t="s">
        <v>16</v>
      </c>
      <c r="C27" s="500">
        <v>179232</v>
      </c>
      <c r="D27" s="500">
        <v>187604</v>
      </c>
      <c r="E27" s="500">
        <v>214381</v>
      </c>
      <c r="F27" s="500">
        <v>193596</v>
      </c>
      <c r="G27" s="500">
        <v>169484</v>
      </c>
      <c r="H27" s="500">
        <v>162878</v>
      </c>
      <c r="I27" s="500">
        <v>1107175</v>
      </c>
      <c r="J27" s="279"/>
      <c r="K27" s="279"/>
      <c r="L27" s="279"/>
      <c r="M27" s="279"/>
      <c r="N27" s="279"/>
    </row>
    <row r="28" spans="1:14" ht="17.25" thickBot="1" x14ac:dyDescent="0.35">
      <c r="B28" s="362"/>
      <c r="C28" s="363"/>
      <c r="D28" s="363"/>
      <c r="E28" s="363"/>
      <c r="F28" s="363"/>
      <c r="G28" s="363"/>
      <c r="H28" s="363"/>
      <c r="I28" s="363"/>
      <c r="J28" s="279"/>
      <c r="K28" s="279"/>
      <c r="L28" s="279"/>
      <c r="M28" s="279"/>
      <c r="N28" s="279"/>
    </row>
    <row r="29" spans="1:14" ht="17.25" thickBot="1" x14ac:dyDescent="0.35">
      <c r="A29" s="356"/>
      <c r="B29" s="76" t="s">
        <v>348</v>
      </c>
      <c r="C29" s="375" t="s">
        <v>33</v>
      </c>
      <c r="D29" s="375" t="s">
        <v>34</v>
      </c>
      <c r="E29" s="375" t="s">
        <v>35</v>
      </c>
      <c r="F29" s="375" t="s">
        <v>36</v>
      </c>
      <c r="G29" s="375" t="s">
        <v>37</v>
      </c>
      <c r="H29" s="375" t="s">
        <v>38</v>
      </c>
      <c r="I29" s="375" t="s">
        <v>1617</v>
      </c>
      <c r="J29" s="279"/>
      <c r="K29" s="279"/>
      <c r="L29" s="279"/>
      <c r="M29" s="279"/>
      <c r="N29" s="279"/>
    </row>
    <row r="30" spans="1:14" ht="17.25" thickBot="1" x14ac:dyDescent="0.35">
      <c r="B30" s="496" t="s">
        <v>4</v>
      </c>
      <c r="C30" s="498">
        <v>114830</v>
      </c>
      <c r="D30" s="498">
        <v>105386</v>
      </c>
      <c r="E30" s="498">
        <v>106004</v>
      </c>
      <c r="F30" s="498">
        <v>112567</v>
      </c>
      <c r="G30" s="498">
        <v>125958</v>
      </c>
      <c r="H30" s="498">
        <v>121754</v>
      </c>
      <c r="I30" s="500">
        <v>1487618</v>
      </c>
      <c r="J30" s="279"/>
      <c r="K30" s="279"/>
      <c r="L30" s="279"/>
      <c r="M30" s="279"/>
      <c r="N30" s="279"/>
    </row>
    <row r="31" spans="1:14" ht="17.25" thickBot="1" x14ac:dyDescent="0.35">
      <c r="B31" s="496" t="s">
        <v>5</v>
      </c>
      <c r="C31" s="498">
        <v>13015</v>
      </c>
      <c r="D31" s="498">
        <v>10350</v>
      </c>
      <c r="E31" s="498">
        <v>10170</v>
      </c>
      <c r="F31" s="498">
        <v>12781</v>
      </c>
      <c r="G31" s="498">
        <v>16495</v>
      </c>
      <c r="H31" s="498">
        <v>14731</v>
      </c>
      <c r="I31" s="500">
        <v>177970</v>
      </c>
      <c r="J31" s="279"/>
      <c r="K31" s="279"/>
      <c r="L31" s="279"/>
      <c r="M31" s="279"/>
      <c r="N31" s="279"/>
    </row>
    <row r="32" spans="1:14" ht="17.25" thickBot="1" x14ac:dyDescent="0.35">
      <c r="B32" s="496" t="s">
        <v>6</v>
      </c>
      <c r="C32" s="488">
        <v>64</v>
      </c>
      <c r="D32" s="488">
        <v>65</v>
      </c>
      <c r="E32" s="488">
        <v>58</v>
      </c>
      <c r="F32" s="488">
        <v>73</v>
      </c>
      <c r="G32" s="488">
        <v>69</v>
      </c>
      <c r="H32" s="488">
        <v>55</v>
      </c>
      <c r="I32" s="501">
        <v>799</v>
      </c>
      <c r="J32" s="279"/>
      <c r="K32" s="279"/>
      <c r="L32" s="279"/>
      <c r="M32" s="279"/>
      <c r="N32" s="279"/>
    </row>
    <row r="33" spans="1:14" ht="17.25" thickBot="1" x14ac:dyDescent="0.35">
      <c r="B33" s="496" t="s">
        <v>7</v>
      </c>
      <c r="C33" s="498">
        <v>34563</v>
      </c>
      <c r="D33" s="498">
        <v>35458</v>
      </c>
      <c r="E33" s="498">
        <v>35432</v>
      </c>
      <c r="F33" s="498">
        <v>35148</v>
      </c>
      <c r="G33" s="498">
        <v>34727</v>
      </c>
      <c r="H33" s="498">
        <v>34237</v>
      </c>
      <c r="I33" s="500">
        <v>414778</v>
      </c>
      <c r="J33" s="279"/>
      <c r="K33" s="279"/>
      <c r="L33" s="279"/>
      <c r="M33" s="279"/>
      <c r="N33" s="279"/>
    </row>
    <row r="34" spans="1:14" ht="17.25" thickBot="1" x14ac:dyDescent="0.35">
      <c r="B34" s="499" t="s">
        <v>16</v>
      </c>
      <c r="C34" s="500">
        <v>162472</v>
      </c>
      <c r="D34" s="500">
        <v>151259</v>
      </c>
      <c r="E34" s="500">
        <v>151664</v>
      </c>
      <c r="F34" s="500">
        <v>160569</v>
      </c>
      <c r="G34" s="500">
        <v>177249</v>
      </c>
      <c r="H34" s="500">
        <v>170777</v>
      </c>
      <c r="I34" s="500">
        <v>2081165</v>
      </c>
      <c r="J34" s="279"/>
      <c r="K34" s="279"/>
      <c r="L34" s="279"/>
      <c r="M34" s="279"/>
      <c r="N34" s="279"/>
    </row>
    <row r="35" spans="1:14" x14ac:dyDescent="0.3">
      <c r="B35" s="281" t="s">
        <v>8</v>
      </c>
      <c r="C35" s="279"/>
      <c r="D35" s="279"/>
      <c r="E35" s="279"/>
      <c r="F35" s="279"/>
      <c r="G35" s="279"/>
      <c r="H35" s="279"/>
      <c r="I35" s="279"/>
      <c r="J35" s="279"/>
      <c r="K35" s="279"/>
      <c r="L35" s="279"/>
      <c r="M35" s="279"/>
      <c r="N35" s="279"/>
    </row>
    <row r="36" spans="1:14" x14ac:dyDescent="0.3">
      <c r="C36" s="279"/>
      <c r="D36" s="279"/>
      <c r="E36" s="279"/>
      <c r="F36" s="279"/>
      <c r="G36" s="279"/>
      <c r="H36" s="279"/>
      <c r="I36" s="279"/>
      <c r="J36" s="279"/>
      <c r="K36" s="279"/>
      <c r="L36" s="279"/>
      <c r="M36" s="279"/>
      <c r="N36" s="279"/>
    </row>
    <row r="37" spans="1:14" ht="17.25" thickBot="1" x14ac:dyDescent="0.35">
      <c r="B37" s="282"/>
      <c r="C37" s="279"/>
      <c r="D37" s="279"/>
      <c r="E37" s="279"/>
      <c r="F37" s="279"/>
      <c r="G37" s="279"/>
      <c r="H37" s="279"/>
      <c r="I37" s="279"/>
      <c r="J37" s="279"/>
      <c r="K37" s="279"/>
      <c r="L37" s="279"/>
      <c r="M37" s="279"/>
      <c r="N37" s="279"/>
    </row>
    <row r="38" spans="1:14" ht="17.25" thickBot="1" x14ac:dyDescent="0.35">
      <c r="A38" s="356"/>
      <c r="B38" s="76" t="s">
        <v>349</v>
      </c>
      <c r="C38" s="375" t="s">
        <v>27</v>
      </c>
      <c r="D38" s="375" t="s">
        <v>28</v>
      </c>
      <c r="E38" s="374" t="s">
        <v>29</v>
      </c>
      <c r="F38" s="375" t="s">
        <v>30</v>
      </c>
      <c r="G38" s="374" t="s">
        <v>31</v>
      </c>
      <c r="H38" s="375" t="s">
        <v>32</v>
      </c>
      <c r="I38" s="375" t="s">
        <v>1616</v>
      </c>
      <c r="J38" s="279"/>
      <c r="K38" s="279"/>
      <c r="L38" s="279"/>
    </row>
    <row r="39" spans="1:14" ht="17.25" thickBot="1" x14ac:dyDescent="0.35">
      <c r="B39" s="496" t="s">
        <v>4</v>
      </c>
      <c r="C39" s="488">
        <v>284.58999999999997</v>
      </c>
      <c r="D39" s="488">
        <v>273.83999999999997</v>
      </c>
      <c r="E39" s="489">
        <v>253.67</v>
      </c>
      <c r="F39" s="488">
        <v>282.56</v>
      </c>
      <c r="G39" s="489">
        <v>308.14999999999998</v>
      </c>
      <c r="H39" s="488">
        <v>313.75</v>
      </c>
      <c r="I39" s="501">
        <v>284.16000000000003</v>
      </c>
      <c r="J39" s="279"/>
      <c r="K39" s="279"/>
      <c r="L39" s="279"/>
    </row>
    <row r="40" spans="1:14" ht="17.25" thickBot="1" x14ac:dyDescent="0.35">
      <c r="B40" s="496" t="s">
        <v>5</v>
      </c>
      <c r="C40" s="488">
        <v>103.72</v>
      </c>
      <c r="D40" s="488">
        <v>111.45</v>
      </c>
      <c r="E40" s="489">
        <v>107.73</v>
      </c>
      <c r="F40" s="488">
        <v>108.65</v>
      </c>
      <c r="G40" s="489">
        <v>111.68</v>
      </c>
      <c r="H40" s="488">
        <v>109.45</v>
      </c>
      <c r="I40" s="501">
        <v>108.54</v>
      </c>
      <c r="J40" s="279"/>
      <c r="K40" s="279"/>
      <c r="L40" s="279"/>
    </row>
    <row r="41" spans="1:14" ht="17.25" thickBot="1" x14ac:dyDescent="0.35">
      <c r="B41" s="496" t="s">
        <v>6</v>
      </c>
      <c r="C41" s="488">
        <v>98.76</v>
      </c>
      <c r="D41" s="488">
        <v>115.3</v>
      </c>
      <c r="E41" s="489">
        <v>116.9</v>
      </c>
      <c r="F41" s="488">
        <v>107.18</v>
      </c>
      <c r="G41" s="489">
        <v>118.91</v>
      </c>
      <c r="H41" s="488">
        <v>93.16</v>
      </c>
      <c r="I41" s="501">
        <v>109.13</v>
      </c>
      <c r="J41" s="279"/>
      <c r="K41" s="279"/>
      <c r="L41" s="279"/>
    </row>
    <row r="42" spans="1:14" ht="17.25" thickBot="1" x14ac:dyDescent="0.35">
      <c r="B42" s="496" t="s">
        <v>7</v>
      </c>
      <c r="C42" s="488">
        <v>691.31</v>
      </c>
      <c r="D42" s="488">
        <v>695.11</v>
      </c>
      <c r="E42" s="489">
        <v>644.77</v>
      </c>
      <c r="F42" s="488">
        <v>717.55</v>
      </c>
      <c r="G42" s="489">
        <v>705.37</v>
      </c>
      <c r="H42" s="488">
        <v>741.14</v>
      </c>
      <c r="I42" s="501">
        <v>699.21</v>
      </c>
      <c r="J42" s="279"/>
      <c r="K42" s="279"/>
      <c r="L42" s="279"/>
    </row>
    <row r="43" spans="1:14" ht="17.25" thickBot="1" x14ac:dyDescent="0.35">
      <c r="B43" s="362"/>
      <c r="C43" s="363"/>
      <c r="D43" s="363"/>
      <c r="E43" s="747"/>
      <c r="F43" s="747"/>
      <c r="G43" s="363"/>
      <c r="H43" s="747"/>
      <c r="I43" s="747"/>
      <c r="J43" s="279"/>
      <c r="K43" s="279"/>
      <c r="L43" s="279"/>
      <c r="M43" s="279"/>
      <c r="N43" s="279"/>
    </row>
    <row r="44" spans="1:14" ht="17.25" thickBot="1" x14ac:dyDescent="0.35">
      <c r="A44" s="356"/>
      <c r="B44" s="76" t="s">
        <v>349</v>
      </c>
      <c r="C44" s="375" t="s">
        <v>33</v>
      </c>
      <c r="D44" s="375" t="s">
        <v>34</v>
      </c>
      <c r="E44" s="375" t="s">
        <v>35</v>
      </c>
      <c r="F44" s="375" t="s">
        <v>36</v>
      </c>
      <c r="G44" s="375" t="s">
        <v>37</v>
      </c>
      <c r="H44" s="375" t="s">
        <v>38</v>
      </c>
      <c r="I44" s="375" t="s">
        <v>1617</v>
      </c>
      <c r="J44" s="279"/>
      <c r="K44" s="279"/>
      <c r="L44" s="279"/>
    </row>
    <row r="45" spans="1:14" ht="17.25" thickBot="1" x14ac:dyDescent="0.35">
      <c r="B45" s="496" t="s">
        <v>4</v>
      </c>
      <c r="C45" s="488">
        <v>304.43</v>
      </c>
      <c r="D45" s="488">
        <v>330.05</v>
      </c>
      <c r="E45" s="488">
        <v>324.69</v>
      </c>
      <c r="F45" s="488">
        <v>301.02999999999997</v>
      </c>
      <c r="G45" s="488">
        <v>305.33999999999997</v>
      </c>
      <c r="H45" s="488">
        <v>308.66000000000003</v>
      </c>
      <c r="I45" s="501">
        <v>296.94</v>
      </c>
      <c r="J45" s="279"/>
      <c r="K45" s="279"/>
      <c r="L45" s="279"/>
    </row>
    <row r="46" spans="1:14" ht="17.25" thickBot="1" x14ac:dyDescent="0.35">
      <c r="B46" s="496" t="s">
        <v>5</v>
      </c>
      <c r="C46" s="488">
        <v>124.26</v>
      </c>
      <c r="D46" s="488">
        <v>128.21</v>
      </c>
      <c r="E46" s="488">
        <v>113.79</v>
      </c>
      <c r="F46" s="488">
        <v>114.06</v>
      </c>
      <c r="G46" s="488">
        <v>112.64</v>
      </c>
      <c r="H46" s="488">
        <v>112.19</v>
      </c>
      <c r="I46" s="501">
        <v>112.18</v>
      </c>
      <c r="J46" s="279"/>
      <c r="K46" s="279"/>
      <c r="L46" s="279"/>
    </row>
    <row r="47" spans="1:14" ht="17.25" thickBot="1" x14ac:dyDescent="0.35">
      <c r="B47" s="496" t="s">
        <v>6</v>
      </c>
      <c r="C47" s="488">
        <v>98</v>
      </c>
      <c r="D47" s="488">
        <v>75.23</v>
      </c>
      <c r="E47" s="488">
        <v>101.04</v>
      </c>
      <c r="F47" s="488">
        <v>109.05</v>
      </c>
      <c r="G47" s="488">
        <v>127.94</v>
      </c>
      <c r="H47" s="488">
        <v>104.87</v>
      </c>
      <c r="I47" s="501">
        <v>104.87</v>
      </c>
      <c r="J47" s="279"/>
      <c r="K47" s="279"/>
      <c r="L47" s="279"/>
    </row>
    <row r="48" spans="1:14" ht="17.25" thickBot="1" x14ac:dyDescent="0.35">
      <c r="B48" s="496" t="s">
        <v>7</v>
      </c>
      <c r="C48" s="488">
        <v>753.08</v>
      </c>
      <c r="D48" s="488">
        <v>756.36</v>
      </c>
      <c r="E48" s="488">
        <v>735.46</v>
      </c>
      <c r="F48" s="488">
        <v>762</v>
      </c>
      <c r="G48" s="488">
        <v>737.32</v>
      </c>
      <c r="H48" s="488">
        <v>722.75</v>
      </c>
      <c r="I48" s="501">
        <v>722.75</v>
      </c>
      <c r="J48" s="283"/>
      <c r="K48" s="283"/>
      <c r="L48" s="279"/>
    </row>
    <row r="49" spans="1:14" x14ac:dyDescent="0.3">
      <c r="B49" s="281" t="s">
        <v>8</v>
      </c>
      <c r="C49" s="283"/>
      <c r="D49" s="283"/>
      <c r="E49" s="283"/>
      <c r="F49" s="283"/>
      <c r="G49" s="283"/>
      <c r="H49" s="283"/>
      <c r="I49" s="283"/>
      <c r="J49" s="279"/>
      <c r="K49" s="279"/>
      <c r="L49" s="279"/>
      <c r="M49" s="279"/>
      <c r="N49" s="279"/>
    </row>
    <row r="50" spans="1:14" ht="17.25" thickBot="1" x14ac:dyDescent="0.35">
      <c r="B50" s="281"/>
      <c r="C50" s="283"/>
      <c r="D50" s="283"/>
      <c r="E50" s="283"/>
      <c r="F50" s="283"/>
      <c r="G50" s="283"/>
      <c r="H50" s="283"/>
      <c r="I50" s="283"/>
      <c r="J50" s="279"/>
      <c r="K50" s="279"/>
      <c r="L50" s="279"/>
      <c r="M50" s="279"/>
      <c r="N50" s="279"/>
    </row>
    <row r="51" spans="1:14" ht="17.25" thickBot="1" x14ac:dyDescent="0.35">
      <c r="A51" s="589"/>
      <c r="B51" s="685" t="s">
        <v>80</v>
      </c>
      <c r="C51" s="687" t="s">
        <v>1337</v>
      </c>
      <c r="D51" s="710"/>
      <c r="E51" s="688"/>
      <c r="F51" s="687" t="s">
        <v>1621</v>
      </c>
      <c r="G51" s="710"/>
      <c r="H51" s="688"/>
      <c r="I51" s="283"/>
      <c r="J51" s="279"/>
      <c r="K51" s="279"/>
      <c r="L51" s="279"/>
      <c r="M51" s="279"/>
      <c r="N51" s="279"/>
    </row>
    <row r="52" spans="1:14" ht="17.25" thickBot="1" x14ac:dyDescent="0.35">
      <c r="A52" s="356"/>
      <c r="B52" s="686"/>
      <c r="C52" s="380" t="s">
        <v>157</v>
      </c>
      <c r="D52" s="380" t="s">
        <v>158</v>
      </c>
      <c r="E52" s="380" t="s">
        <v>130</v>
      </c>
      <c r="F52" s="380" t="s">
        <v>157</v>
      </c>
      <c r="G52" s="380" t="s">
        <v>158</v>
      </c>
      <c r="H52" s="380" t="s">
        <v>130</v>
      </c>
      <c r="I52" s="283"/>
      <c r="J52" s="279"/>
      <c r="K52" s="279"/>
      <c r="L52" s="279"/>
      <c r="M52" s="279"/>
      <c r="N52" s="279"/>
    </row>
    <row r="53" spans="1:14" ht="17.25" thickBot="1" x14ac:dyDescent="0.35">
      <c r="B53" s="496" t="s">
        <v>4</v>
      </c>
      <c r="C53" s="498">
        <v>307529</v>
      </c>
      <c r="D53" s="498">
        <v>339238</v>
      </c>
      <c r="E53" s="498">
        <v>646767</v>
      </c>
      <c r="F53" s="488">
        <v>309.51</v>
      </c>
      <c r="G53" s="488">
        <v>281.95</v>
      </c>
      <c r="H53" s="488">
        <v>296.94</v>
      </c>
      <c r="I53" s="283"/>
      <c r="J53" s="279"/>
      <c r="K53" s="279"/>
      <c r="L53" s="279"/>
      <c r="M53" s="279"/>
      <c r="N53" s="279"/>
    </row>
    <row r="54" spans="1:14" ht="17.25" thickBot="1" x14ac:dyDescent="0.35">
      <c r="B54" s="496" t="s">
        <v>5</v>
      </c>
      <c r="C54" s="498">
        <v>42830</v>
      </c>
      <c r="D54" s="498">
        <v>111674</v>
      </c>
      <c r="E54" s="498">
        <v>154504</v>
      </c>
      <c r="F54" s="488">
        <v>137.91</v>
      </c>
      <c r="G54" s="488">
        <v>102.46</v>
      </c>
      <c r="H54" s="488">
        <v>112.18</v>
      </c>
      <c r="I54" s="283"/>
      <c r="J54" s="279"/>
      <c r="K54" s="279"/>
      <c r="L54" s="279"/>
      <c r="M54" s="279"/>
      <c r="N54" s="279"/>
    </row>
    <row r="55" spans="1:14" ht="17.25" thickBot="1" x14ac:dyDescent="0.35">
      <c r="B55" s="496" t="s">
        <v>6</v>
      </c>
      <c r="C55" s="488" t="s">
        <v>1622</v>
      </c>
      <c r="D55" s="488">
        <v>274</v>
      </c>
      <c r="E55" s="488">
        <v>274</v>
      </c>
      <c r="F55" s="488" t="s">
        <v>1622</v>
      </c>
      <c r="G55" s="488">
        <v>104.87</v>
      </c>
      <c r="H55" s="488">
        <v>104.87</v>
      </c>
      <c r="I55" s="283"/>
      <c r="J55" s="279"/>
      <c r="K55" s="279"/>
      <c r="L55" s="279"/>
      <c r="M55" s="279"/>
      <c r="N55" s="279"/>
    </row>
    <row r="56" spans="1:14" ht="17.25" thickBot="1" x14ac:dyDescent="0.35">
      <c r="B56" s="496" t="s">
        <v>7</v>
      </c>
      <c r="C56" s="498">
        <v>18002</v>
      </c>
      <c r="D56" s="498">
        <v>64058</v>
      </c>
      <c r="E56" s="498">
        <v>82060</v>
      </c>
      <c r="F56" s="488">
        <v>891.28</v>
      </c>
      <c r="G56" s="488">
        <v>675.18</v>
      </c>
      <c r="H56" s="488">
        <v>722.75</v>
      </c>
      <c r="I56" s="283"/>
      <c r="J56" s="279"/>
      <c r="K56" s="279"/>
      <c r="L56" s="279"/>
      <c r="M56" s="279"/>
      <c r="N56" s="279"/>
    </row>
    <row r="57" spans="1:14" ht="17.25" thickBot="1" x14ac:dyDescent="0.35">
      <c r="B57" s="499" t="s">
        <v>16</v>
      </c>
      <c r="C57" s="500">
        <v>368361</v>
      </c>
      <c r="D57" s="500">
        <v>515244</v>
      </c>
      <c r="E57" s="500">
        <v>883605</v>
      </c>
      <c r="F57" s="501" t="s">
        <v>1622</v>
      </c>
      <c r="G57" s="501" t="s">
        <v>1622</v>
      </c>
      <c r="H57" s="501">
        <v>365.93</v>
      </c>
      <c r="I57" s="283"/>
      <c r="J57" s="279"/>
      <c r="K57" s="279"/>
      <c r="L57" s="279"/>
      <c r="M57" s="279"/>
      <c r="N57" s="279"/>
    </row>
    <row r="58" spans="1:14" x14ac:dyDescent="0.3">
      <c r="B58" s="281" t="s">
        <v>8</v>
      </c>
      <c r="C58"/>
      <c r="D58"/>
      <c r="E58"/>
      <c r="F58"/>
      <c r="G58"/>
      <c r="H58"/>
      <c r="I58" s="283"/>
      <c r="J58" s="279"/>
      <c r="K58" s="279"/>
      <c r="L58" s="279"/>
      <c r="M58" s="279"/>
      <c r="N58" s="279"/>
    </row>
    <row r="59" spans="1:14" x14ac:dyDescent="0.3">
      <c r="B59" s="280"/>
      <c r="C59" s="279"/>
      <c r="D59" s="279"/>
      <c r="E59" s="279"/>
      <c r="F59" s="279"/>
      <c r="G59" s="279"/>
      <c r="H59" s="279"/>
      <c r="I59" s="279"/>
      <c r="J59" s="279"/>
      <c r="K59" s="279"/>
      <c r="L59" s="279"/>
      <c r="M59" s="279"/>
      <c r="N59" s="279"/>
    </row>
    <row r="60" spans="1:14" ht="17.25" thickBot="1" x14ac:dyDescent="0.35">
      <c r="A60" s="356"/>
      <c r="B60" s="8" t="s">
        <v>1618</v>
      </c>
      <c r="C60" s="279"/>
      <c r="D60" s="279"/>
      <c r="E60" s="279"/>
      <c r="F60" s="279"/>
      <c r="G60" s="279"/>
      <c r="H60" s="279"/>
      <c r="I60" s="279"/>
      <c r="J60" s="279"/>
      <c r="K60" s="279"/>
      <c r="L60" s="279"/>
      <c r="M60" s="279"/>
      <c r="N60" s="279"/>
    </row>
    <row r="61" spans="1:14" s="37" customFormat="1" ht="48.75" customHeight="1" x14ac:dyDescent="0.3">
      <c r="A61" s="356"/>
      <c r="B61" s="685" t="s">
        <v>20</v>
      </c>
      <c r="C61" s="689" t="s">
        <v>350</v>
      </c>
      <c r="D61" s="689" t="s">
        <v>351</v>
      </c>
      <c r="E61" s="379" t="s">
        <v>352</v>
      </c>
      <c r="F61" s="117"/>
      <c r="G61" s="288"/>
      <c r="H61" s="288"/>
      <c r="I61" s="288"/>
      <c r="J61" s="288"/>
      <c r="K61" s="288"/>
      <c r="L61" s="288"/>
      <c r="M61" s="288"/>
      <c r="N61" s="288"/>
    </row>
    <row r="62" spans="1:14" s="37" customFormat="1" ht="17.25" thickBot="1" x14ac:dyDescent="0.35">
      <c r="A62" s="356"/>
      <c r="B62" s="686"/>
      <c r="C62" s="690"/>
      <c r="D62" s="690"/>
      <c r="E62" s="380" t="s">
        <v>1619</v>
      </c>
      <c r="F62" s="117"/>
      <c r="G62" s="288"/>
      <c r="H62" s="288"/>
      <c r="I62" s="288"/>
      <c r="J62" s="288"/>
      <c r="K62" s="288"/>
      <c r="L62" s="288"/>
      <c r="M62" s="288"/>
      <c r="N62" s="288"/>
    </row>
    <row r="63" spans="1:14" s="37" customFormat="1" ht="17.25" thickBot="1" x14ac:dyDescent="0.35">
      <c r="A63" s="356"/>
      <c r="B63" s="502" t="s">
        <v>353</v>
      </c>
      <c r="C63" s="498">
        <v>789012</v>
      </c>
      <c r="D63" s="498">
        <v>299289</v>
      </c>
      <c r="E63" s="498">
        <v>1088301</v>
      </c>
      <c r="F63" s="592"/>
      <c r="G63" s="288"/>
      <c r="H63" s="288"/>
      <c r="I63" s="288"/>
      <c r="J63" s="288"/>
      <c r="K63" s="288"/>
      <c r="L63" s="288"/>
      <c r="M63" s="288"/>
      <c r="N63" s="288"/>
    </row>
    <row r="64" spans="1:14" s="37" customFormat="1" ht="17.25" thickBot="1" x14ac:dyDescent="0.35">
      <c r="A64" s="356"/>
      <c r="B64" s="502" t="s">
        <v>354</v>
      </c>
      <c r="C64" s="498">
        <v>12550</v>
      </c>
      <c r="D64" s="488">
        <v>644</v>
      </c>
      <c r="E64" s="498">
        <v>13194</v>
      </c>
      <c r="F64" s="592"/>
      <c r="G64" s="288"/>
      <c r="H64" s="288"/>
      <c r="I64" s="288"/>
      <c r="J64" s="288"/>
      <c r="K64" s="288"/>
      <c r="L64" s="288"/>
      <c r="M64" s="288"/>
      <c r="N64" s="288"/>
    </row>
    <row r="65" spans="1:14" s="37" customFormat="1" ht="17.25" thickBot="1" x14ac:dyDescent="0.35">
      <c r="A65" s="356"/>
      <c r="B65" s="502" t="s">
        <v>1620</v>
      </c>
      <c r="C65" s="498">
        <v>243289</v>
      </c>
      <c r="D65" s="498">
        <v>7839</v>
      </c>
      <c r="E65" s="498">
        <v>251128</v>
      </c>
      <c r="F65" s="592"/>
      <c r="G65" s="288"/>
      <c r="H65" s="288"/>
      <c r="I65" s="288"/>
      <c r="J65" s="288"/>
      <c r="K65" s="288"/>
      <c r="L65" s="288"/>
      <c r="M65" s="288"/>
      <c r="N65" s="288"/>
    </row>
    <row r="66" spans="1:14" s="37" customFormat="1" ht="17.25" thickBot="1" x14ac:dyDescent="0.35">
      <c r="A66" s="356"/>
      <c r="B66" s="502" t="s">
        <v>355</v>
      </c>
      <c r="C66" s="498">
        <v>29204</v>
      </c>
      <c r="D66" s="488" t="s">
        <v>17</v>
      </c>
      <c r="E66" s="498">
        <v>29204</v>
      </c>
      <c r="F66" s="592"/>
      <c r="G66" s="288"/>
      <c r="H66" s="288"/>
      <c r="I66" s="288"/>
      <c r="J66" s="288"/>
      <c r="K66" s="288"/>
      <c r="L66" s="288"/>
      <c r="M66" s="288"/>
      <c r="N66" s="288"/>
    </row>
    <row r="67" spans="1:14" s="37" customFormat="1" ht="17.25" thickBot="1" x14ac:dyDescent="0.35">
      <c r="A67" s="356"/>
      <c r="B67" s="502" t="s">
        <v>356</v>
      </c>
      <c r="C67" s="498">
        <v>5549</v>
      </c>
      <c r="D67" s="488" t="s">
        <v>17</v>
      </c>
      <c r="E67" s="498">
        <v>5549</v>
      </c>
      <c r="F67" s="592"/>
      <c r="G67" s="288"/>
      <c r="H67" s="288"/>
      <c r="I67" s="288"/>
      <c r="J67" s="288"/>
      <c r="K67" s="288"/>
      <c r="L67" s="288"/>
      <c r="M67" s="288"/>
      <c r="N67" s="288"/>
    </row>
    <row r="68" spans="1:14" s="37" customFormat="1" ht="17.25" thickBot="1" x14ac:dyDescent="0.35">
      <c r="A68" s="356"/>
      <c r="B68" s="502" t="s">
        <v>15</v>
      </c>
      <c r="C68" s="498">
        <v>20113</v>
      </c>
      <c r="D68" s="488" t="s">
        <v>17</v>
      </c>
      <c r="E68" s="498">
        <v>20113</v>
      </c>
      <c r="F68" s="592"/>
      <c r="G68" s="288"/>
      <c r="H68" s="288"/>
      <c r="I68" s="288"/>
      <c r="J68" s="288"/>
      <c r="K68" s="288"/>
      <c r="L68" s="288"/>
      <c r="M68" s="288"/>
      <c r="N68" s="288"/>
    </row>
    <row r="69" spans="1:14" s="37" customFormat="1" ht="17.25" thickBot="1" x14ac:dyDescent="0.35">
      <c r="A69" s="356"/>
      <c r="B69" s="502" t="s">
        <v>357</v>
      </c>
      <c r="C69" s="488">
        <v>243</v>
      </c>
      <c r="D69" s="488" t="s">
        <v>17</v>
      </c>
      <c r="E69" s="488">
        <v>243</v>
      </c>
      <c r="F69" s="592"/>
      <c r="G69" s="288"/>
      <c r="H69" s="288"/>
      <c r="I69" s="288"/>
      <c r="J69" s="288"/>
      <c r="K69" s="288"/>
      <c r="L69" s="288"/>
      <c r="M69" s="288"/>
      <c r="N69" s="288"/>
    </row>
    <row r="70" spans="1:14" s="37" customFormat="1" ht="17.25" thickBot="1" x14ac:dyDescent="0.35">
      <c r="A70" s="356"/>
      <c r="B70" s="502" t="s">
        <v>358</v>
      </c>
      <c r="C70" s="498">
        <v>1326</v>
      </c>
      <c r="D70" s="488" t="s">
        <v>17</v>
      </c>
      <c r="E70" s="498">
        <v>1326</v>
      </c>
      <c r="F70" s="592"/>
      <c r="G70" s="288"/>
      <c r="H70" s="288"/>
      <c r="I70" s="288"/>
      <c r="J70" s="288"/>
      <c r="K70" s="288"/>
      <c r="L70" s="288"/>
      <c r="M70" s="288"/>
      <c r="N70" s="288"/>
    </row>
    <row r="71" spans="1:14" s="37" customFormat="1" ht="17.25" thickBot="1" x14ac:dyDescent="0.35">
      <c r="A71" s="356"/>
      <c r="B71" s="591" t="s">
        <v>359</v>
      </c>
      <c r="C71" s="500">
        <v>1101286</v>
      </c>
      <c r="D71" s="500">
        <v>307772</v>
      </c>
      <c r="E71" s="500">
        <v>1409058</v>
      </c>
      <c r="F71" s="592"/>
      <c r="G71" s="288"/>
      <c r="H71" s="288"/>
      <c r="I71" s="288"/>
      <c r="J71" s="288"/>
      <c r="K71" s="288"/>
      <c r="L71" s="288"/>
      <c r="M71" s="288"/>
      <c r="N71" s="288"/>
    </row>
    <row r="72" spans="1:14" x14ac:dyDescent="0.3">
      <c r="B72" s="280" t="s">
        <v>8</v>
      </c>
      <c r="C72" s="593"/>
      <c r="D72" s="593"/>
      <c r="E72" s="593"/>
      <c r="F72" s="593"/>
      <c r="G72" s="279"/>
      <c r="H72" s="279"/>
      <c r="I72" s="279"/>
      <c r="J72" s="279"/>
      <c r="K72" s="279"/>
      <c r="L72" s="279"/>
      <c r="M72" s="279"/>
      <c r="N72" s="279"/>
    </row>
    <row r="73" spans="1:14" x14ac:dyDescent="0.3">
      <c r="B73" s="284"/>
      <c r="C73" s="279"/>
      <c r="D73" s="279"/>
      <c r="E73" s="279"/>
      <c r="F73" s="279"/>
      <c r="G73" s="279"/>
      <c r="H73" s="279"/>
      <c r="I73" s="279"/>
      <c r="J73" s="279"/>
      <c r="K73" s="279"/>
      <c r="L73" s="279"/>
      <c r="M73" s="279"/>
      <c r="N73" s="279"/>
    </row>
    <row r="74" spans="1:14" ht="17.25" thickBot="1" x14ac:dyDescent="0.35">
      <c r="A74" s="356"/>
      <c r="B74" s="8" t="s">
        <v>360</v>
      </c>
      <c r="C74" s="279"/>
      <c r="D74" s="279"/>
      <c r="E74" s="279"/>
      <c r="F74" s="279"/>
      <c r="G74" s="279"/>
      <c r="H74" s="279"/>
      <c r="I74" s="279"/>
      <c r="J74" s="279"/>
      <c r="K74" s="279"/>
      <c r="L74" s="279"/>
      <c r="M74" s="279"/>
      <c r="N74" s="279"/>
    </row>
    <row r="75" spans="1:14" ht="33.75" thickBot="1" x14ac:dyDescent="0.35">
      <c r="B75" s="76" t="s">
        <v>9</v>
      </c>
      <c r="C75" s="533" t="s">
        <v>1623</v>
      </c>
      <c r="D75" s="533" t="s">
        <v>1624</v>
      </c>
      <c r="E75" s="279"/>
      <c r="F75" s="279"/>
      <c r="G75" s="279"/>
      <c r="H75" s="279"/>
      <c r="I75" s="279"/>
      <c r="J75" s="279"/>
      <c r="K75" s="279"/>
      <c r="L75" s="279"/>
      <c r="M75" s="279"/>
      <c r="N75" s="279"/>
    </row>
    <row r="76" spans="1:14" ht="17.25" thickBot="1" x14ac:dyDescent="0.35">
      <c r="B76" s="502" t="s">
        <v>1625</v>
      </c>
      <c r="C76" s="498">
        <v>1088301</v>
      </c>
      <c r="D76" s="488">
        <v>460.4</v>
      </c>
      <c r="E76" s="593"/>
      <c r="F76" s="279"/>
      <c r="G76" s="279"/>
      <c r="H76" s="279"/>
      <c r="I76" s="279"/>
      <c r="J76" s="279"/>
      <c r="K76" s="279"/>
      <c r="L76" s="279"/>
      <c r="M76" s="279"/>
      <c r="N76" s="279"/>
    </row>
    <row r="77" spans="1:14" ht="17.25" thickBot="1" x14ac:dyDescent="0.35">
      <c r="B77" s="594" t="s">
        <v>157</v>
      </c>
      <c r="C77" s="498">
        <v>434873</v>
      </c>
      <c r="D77" s="488">
        <v>510.1</v>
      </c>
      <c r="E77" s="593"/>
      <c r="F77" s="279"/>
      <c r="G77" s="279"/>
      <c r="H77" s="279"/>
      <c r="I77" s="279"/>
      <c r="J77" s="279"/>
      <c r="K77" s="279"/>
      <c r="L77" s="279"/>
      <c r="M77" s="279"/>
      <c r="N77" s="279"/>
    </row>
    <row r="78" spans="1:14" ht="17.25" thickBot="1" x14ac:dyDescent="0.35">
      <c r="B78" s="594" t="s">
        <v>158</v>
      </c>
      <c r="C78" s="498">
        <v>653428</v>
      </c>
      <c r="D78" s="488">
        <v>411.2</v>
      </c>
      <c r="E78" s="593"/>
      <c r="F78" s="279"/>
      <c r="G78" s="279"/>
      <c r="H78" s="279"/>
      <c r="I78" s="279"/>
      <c r="J78" s="279"/>
      <c r="K78" s="279"/>
      <c r="L78" s="279"/>
      <c r="M78" s="279"/>
      <c r="N78" s="279"/>
    </row>
    <row r="79" spans="1:14" ht="17.25" thickBot="1" x14ac:dyDescent="0.35">
      <c r="B79" s="502" t="s">
        <v>354</v>
      </c>
      <c r="C79" s="498">
        <v>13194</v>
      </c>
      <c r="D79" s="488">
        <v>433.1</v>
      </c>
      <c r="E79" s="593"/>
      <c r="F79" s="279"/>
      <c r="G79" s="279"/>
      <c r="H79" s="279"/>
      <c r="I79" s="279"/>
      <c r="J79" s="279"/>
      <c r="K79" s="279"/>
      <c r="L79" s="279"/>
      <c r="M79" s="279"/>
      <c r="N79" s="279"/>
    </row>
    <row r="80" spans="1:14" ht="17.25" thickBot="1" x14ac:dyDescent="0.35">
      <c r="B80" s="594" t="s">
        <v>157</v>
      </c>
      <c r="C80" s="498">
        <v>7856</v>
      </c>
      <c r="D80" s="488">
        <v>462.9</v>
      </c>
      <c r="E80" s="593"/>
      <c r="F80" s="279"/>
      <c r="G80" s="279"/>
      <c r="H80" s="279"/>
      <c r="I80" s="279"/>
      <c r="J80" s="279"/>
      <c r="K80" s="279"/>
      <c r="L80" s="279"/>
      <c r="M80" s="279"/>
      <c r="N80" s="279"/>
    </row>
    <row r="81" spans="1:14" ht="17.25" thickBot="1" x14ac:dyDescent="0.35">
      <c r="B81" s="594" t="s">
        <v>158</v>
      </c>
      <c r="C81" s="498">
        <v>5338</v>
      </c>
      <c r="D81" s="488">
        <v>386.1</v>
      </c>
      <c r="E81" s="593"/>
      <c r="F81" s="279"/>
      <c r="G81" s="279"/>
      <c r="H81" s="279"/>
      <c r="I81" s="279"/>
      <c r="J81" s="279"/>
      <c r="K81" s="279"/>
      <c r="L81" s="279"/>
      <c r="M81" s="279"/>
      <c r="N81" s="279"/>
    </row>
    <row r="82" spans="1:14" ht="17.25" thickBot="1" x14ac:dyDescent="0.35">
      <c r="B82" s="502" t="s">
        <v>361</v>
      </c>
      <c r="C82" s="498">
        <v>234346</v>
      </c>
      <c r="D82" s="488">
        <v>275.5</v>
      </c>
      <c r="E82" s="593"/>
      <c r="F82" s="279"/>
      <c r="G82" s="279"/>
      <c r="H82" s="279"/>
      <c r="I82" s="279"/>
      <c r="J82" s="279"/>
      <c r="K82" s="279"/>
      <c r="L82" s="279"/>
      <c r="M82" s="279"/>
      <c r="N82" s="279"/>
    </row>
    <row r="83" spans="1:14" ht="17.25" thickBot="1" x14ac:dyDescent="0.35">
      <c r="B83" s="594" t="s">
        <v>157</v>
      </c>
      <c r="C83" s="498">
        <v>115708</v>
      </c>
      <c r="D83" s="488">
        <v>298.39999999999998</v>
      </c>
      <c r="E83" s="593"/>
      <c r="F83" s="279"/>
      <c r="G83" s="279"/>
      <c r="H83" s="279"/>
      <c r="I83" s="279"/>
      <c r="J83" s="279"/>
      <c r="K83" s="279"/>
      <c r="L83" s="279"/>
      <c r="M83" s="279"/>
      <c r="N83" s="279"/>
    </row>
    <row r="84" spans="1:14" ht="17.25" thickBot="1" x14ac:dyDescent="0.35">
      <c r="B84" s="594" t="s">
        <v>158</v>
      </c>
      <c r="C84" s="498">
        <v>118638</v>
      </c>
      <c r="D84" s="488">
        <v>252.2</v>
      </c>
      <c r="E84" s="593"/>
      <c r="F84" s="279"/>
      <c r="G84" s="279"/>
      <c r="H84" s="279"/>
      <c r="I84" s="279"/>
      <c r="J84" s="279"/>
      <c r="K84" s="279"/>
      <c r="L84" s="279"/>
      <c r="M84" s="279"/>
      <c r="N84" s="279"/>
    </row>
    <row r="85" spans="1:14" ht="17.25" thickBot="1" x14ac:dyDescent="0.35">
      <c r="B85" s="502" t="s">
        <v>362</v>
      </c>
      <c r="C85" s="498">
        <v>29204</v>
      </c>
      <c r="D85" s="488">
        <v>263.10000000000002</v>
      </c>
      <c r="E85" s="593"/>
      <c r="F85" s="279"/>
      <c r="G85" s="279"/>
      <c r="H85" s="279"/>
      <c r="I85" s="279"/>
      <c r="J85" s="279"/>
      <c r="K85" s="279"/>
      <c r="L85" s="279"/>
      <c r="M85" s="279"/>
      <c r="N85" s="279"/>
    </row>
    <row r="86" spans="1:14" ht="17.25" thickBot="1" x14ac:dyDescent="0.35">
      <c r="B86" s="502" t="s">
        <v>363</v>
      </c>
      <c r="C86" s="498">
        <v>5549</v>
      </c>
      <c r="D86" s="488">
        <v>208.7</v>
      </c>
      <c r="E86" s="593"/>
      <c r="F86" s="279"/>
      <c r="G86" s="279"/>
      <c r="H86" s="279"/>
      <c r="I86" s="279"/>
      <c r="J86" s="279"/>
      <c r="K86" s="279"/>
      <c r="L86" s="279"/>
      <c r="M86" s="279"/>
      <c r="N86" s="279"/>
    </row>
    <row r="87" spans="1:14" ht="17.25" thickBot="1" x14ac:dyDescent="0.35">
      <c r="B87" s="502" t="s">
        <v>15</v>
      </c>
      <c r="C87" s="498">
        <v>20113</v>
      </c>
      <c r="D87" s="488">
        <v>137.6</v>
      </c>
      <c r="E87" s="593"/>
      <c r="F87" s="279"/>
      <c r="G87" s="279"/>
      <c r="H87" s="279"/>
      <c r="I87" s="279"/>
      <c r="J87" s="279"/>
      <c r="K87" s="279"/>
      <c r="L87" s="279"/>
      <c r="M87" s="279"/>
      <c r="N87" s="279"/>
    </row>
    <row r="88" spans="1:14" ht="17.25" thickBot="1" x14ac:dyDescent="0.35">
      <c r="B88" s="594" t="s">
        <v>157</v>
      </c>
      <c r="C88" s="498">
        <v>5967</v>
      </c>
      <c r="D88" s="488">
        <v>133.19999999999999</v>
      </c>
      <c r="E88" s="593"/>
      <c r="F88" s="279"/>
      <c r="G88" s="279"/>
      <c r="H88" s="279"/>
      <c r="I88" s="279"/>
      <c r="J88" s="279"/>
      <c r="K88" s="279"/>
      <c r="L88" s="279"/>
      <c r="M88" s="279"/>
      <c r="N88" s="279"/>
    </row>
    <row r="89" spans="1:14" ht="17.25" thickBot="1" x14ac:dyDescent="0.35">
      <c r="B89" s="594" t="s">
        <v>158</v>
      </c>
      <c r="C89" s="498">
        <v>14146</v>
      </c>
      <c r="D89" s="488">
        <v>139.5</v>
      </c>
      <c r="E89" s="593"/>
      <c r="F89" s="279"/>
      <c r="G89" s="279"/>
      <c r="H89" s="279"/>
      <c r="I89" s="279"/>
      <c r="J89" s="279"/>
      <c r="K89" s="279"/>
      <c r="L89" s="279"/>
      <c r="M89" s="279"/>
      <c r="N89" s="279"/>
    </row>
    <row r="90" spans="1:14" ht="17.25" thickBot="1" x14ac:dyDescent="0.35">
      <c r="B90" s="591" t="s">
        <v>16</v>
      </c>
      <c r="C90" s="500">
        <v>1390707</v>
      </c>
      <c r="D90" s="501" t="s">
        <v>17</v>
      </c>
      <c r="E90" s="593"/>
      <c r="F90" s="279"/>
      <c r="G90" s="279"/>
      <c r="H90" s="279"/>
      <c r="I90" s="279"/>
      <c r="J90" s="279"/>
      <c r="K90" s="279"/>
      <c r="L90" s="279"/>
      <c r="M90" s="279"/>
      <c r="N90" s="279"/>
    </row>
    <row r="91" spans="1:14" x14ac:dyDescent="0.3">
      <c r="B91" s="280" t="s">
        <v>8</v>
      </c>
      <c r="C91" s="593"/>
      <c r="D91" s="593"/>
      <c r="E91" s="593"/>
      <c r="F91" s="279"/>
      <c r="G91" s="279"/>
      <c r="H91" s="279"/>
      <c r="I91" s="279"/>
      <c r="J91" s="279"/>
      <c r="K91" s="279"/>
      <c r="L91" s="279"/>
      <c r="M91" s="279"/>
      <c r="N91" s="279"/>
    </row>
    <row r="92" spans="1:14" x14ac:dyDescent="0.3">
      <c r="B92" s="284"/>
      <c r="C92" s="279"/>
      <c r="D92" s="279"/>
      <c r="E92" s="279"/>
      <c r="F92" s="279"/>
      <c r="G92" s="279"/>
      <c r="H92" s="279"/>
      <c r="I92" s="279"/>
      <c r="J92" s="279"/>
      <c r="K92" s="279"/>
      <c r="L92" s="279"/>
      <c r="M92" s="279"/>
      <c r="N92" s="279"/>
    </row>
    <row r="93" spans="1:14" ht="17.25" thickBot="1" x14ac:dyDescent="0.35">
      <c r="A93" s="356"/>
      <c r="B93" s="8" t="s">
        <v>1626</v>
      </c>
      <c r="C93" s="279"/>
      <c r="D93" s="279"/>
      <c r="E93" s="279"/>
      <c r="F93" s="279"/>
      <c r="G93" s="279"/>
      <c r="H93" s="279"/>
      <c r="I93" s="279"/>
      <c r="J93" s="279"/>
      <c r="K93" s="279"/>
      <c r="L93" s="279"/>
      <c r="M93" s="279"/>
      <c r="N93" s="279"/>
    </row>
    <row r="94" spans="1:14" ht="17.25" thickBot="1" x14ac:dyDescent="0.35">
      <c r="B94" s="748" t="s">
        <v>364</v>
      </c>
      <c r="C94" s="710" t="s">
        <v>1627</v>
      </c>
      <c r="D94" s="710"/>
      <c r="E94" s="710"/>
      <c r="F94" s="710"/>
      <c r="G94" s="710"/>
      <c r="H94" s="688"/>
      <c r="I94" s="279"/>
      <c r="J94" s="279"/>
      <c r="K94" s="279"/>
      <c r="L94" s="279"/>
      <c r="M94" s="279"/>
      <c r="N94" s="279"/>
    </row>
    <row r="95" spans="1:14" ht="83.25" thickBot="1" x14ac:dyDescent="0.35">
      <c r="B95" s="749"/>
      <c r="C95" s="99" t="s">
        <v>365</v>
      </c>
      <c r="D95" s="99" t="s">
        <v>366</v>
      </c>
      <c r="E95" s="99" t="s">
        <v>367</v>
      </c>
      <c r="F95" s="99" t="s">
        <v>368</v>
      </c>
      <c r="G95" s="99" t="s">
        <v>369</v>
      </c>
      <c r="H95" s="99" t="s">
        <v>15</v>
      </c>
      <c r="I95" s="279"/>
      <c r="J95" s="279"/>
      <c r="K95" s="279"/>
      <c r="L95" s="279"/>
      <c r="M95" s="279"/>
      <c r="N95" s="279"/>
    </row>
    <row r="96" spans="1:14" ht="17.25" thickBot="1" x14ac:dyDescent="0.35">
      <c r="B96" s="595" t="s">
        <v>370</v>
      </c>
      <c r="C96" s="498">
        <v>6185</v>
      </c>
      <c r="D96" s="488">
        <v>11</v>
      </c>
      <c r="E96" s="498">
        <v>15535</v>
      </c>
      <c r="F96" s="498">
        <v>1152</v>
      </c>
      <c r="G96" s="488">
        <v>575</v>
      </c>
      <c r="H96" s="498">
        <v>10330</v>
      </c>
      <c r="I96" s="279"/>
      <c r="J96" s="279"/>
      <c r="K96" s="279"/>
      <c r="L96" s="279"/>
      <c r="M96" s="279"/>
      <c r="N96" s="279"/>
    </row>
    <row r="97" spans="1:14" ht="17.25" thickBot="1" x14ac:dyDescent="0.35">
      <c r="B97" s="595" t="s">
        <v>371</v>
      </c>
      <c r="C97" s="498">
        <v>14065</v>
      </c>
      <c r="D97" s="488">
        <v>35</v>
      </c>
      <c r="E97" s="498">
        <v>64653</v>
      </c>
      <c r="F97" s="498">
        <v>3949</v>
      </c>
      <c r="G97" s="498">
        <v>2084</v>
      </c>
      <c r="H97" s="498">
        <v>6970</v>
      </c>
      <c r="I97" s="279"/>
      <c r="J97" s="279"/>
      <c r="K97" s="279"/>
      <c r="L97" s="279"/>
      <c r="M97" s="279"/>
      <c r="N97" s="279"/>
    </row>
    <row r="98" spans="1:14" ht="17.25" thickBot="1" x14ac:dyDescent="0.35">
      <c r="B98" s="595" t="s">
        <v>372</v>
      </c>
      <c r="C98" s="498">
        <v>20556</v>
      </c>
      <c r="D98" s="488">
        <v>676</v>
      </c>
      <c r="E98" s="498">
        <v>45932</v>
      </c>
      <c r="F98" s="498">
        <v>11138</v>
      </c>
      <c r="G98" s="498">
        <v>1976</v>
      </c>
      <c r="H98" s="498">
        <v>1767</v>
      </c>
      <c r="I98" s="279"/>
      <c r="J98" s="279"/>
      <c r="K98" s="279"/>
      <c r="L98" s="279"/>
      <c r="M98" s="279"/>
      <c r="N98" s="279"/>
    </row>
    <row r="99" spans="1:14" ht="17.25" thickBot="1" x14ac:dyDescent="0.35">
      <c r="B99" s="595" t="s">
        <v>1628</v>
      </c>
      <c r="C99" s="498">
        <v>84552</v>
      </c>
      <c r="D99" s="498">
        <v>2579</v>
      </c>
      <c r="E99" s="498">
        <v>41809</v>
      </c>
      <c r="F99" s="498">
        <v>8112</v>
      </c>
      <c r="G99" s="488">
        <v>633</v>
      </c>
      <c r="H99" s="488">
        <v>683</v>
      </c>
      <c r="I99" s="279"/>
      <c r="J99" s="279"/>
      <c r="K99" s="279"/>
      <c r="L99" s="279"/>
      <c r="M99" s="279"/>
      <c r="N99" s="279"/>
    </row>
    <row r="100" spans="1:14" ht="17.25" thickBot="1" x14ac:dyDescent="0.35">
      <c r="B100" s="595" t="s">
        <v>1629</v>
      </c>
      <c r="C100" s="498">
        <v>299516</v>
      </c>
      <c r="D100" s="498">
        <v>3989</v>
      </c>
      <c r="E100" s="498">
        <v>56004</v>
      </c>
      <c r="F100" s="498">
        <v>3705</v>
      </c>
      <c r="G100" s="488">
        <v>218</v>
      </c>
      <c r="H100" s="488">
        <v>304</v>
      </c>
      <c r="I100" s="279"/>
      <c r="J100" s="279"/>
      <c r="K100" s="279"/>
      <c r="L100" s="279"/>
      <c r="M100" s="279"/>
      <c r="N100" s="279"/>
    </row>
    <row r="101" spans="1:14" ht="17.25" thickBot="1" x14ac:dyDescent="0.35">
      <c r="B101" s="595" t="s">
        <v>1630</v>
      </c>
      <c r="C101" s="498">
        <v>352697</v>
      </c>
      <c r="D101" s="498">
        <v>2959</v>
      </c>
      <c r="E101" s="498">
        <v>17304</v>
      </c>
      <c r="F101" s="488">
        <v>885</v>
      </c>
      <c r="G101" s="488">
        <v>50</v>
      </c>
      <c r="H101" s="488">
        <v>53</v>
      </c>
      <c r="I101" s="279"/>
      <c r="J101" s="279"/>
      <c r="K101" s="279"/>
      <c r="L101" s="279"/>
      <c r="M101" s="279"/>
      <c r="N101" s="279"/>
    </row>
    <row r="102" spans="1:14" ht="17.25" thickBot="1" x14ac:dyDescent="0.35">
      <c r="B102" s="595" t="s">
        <v>1631</v>
      </c>
      <c r="C102" s="498">
        <v>204090</v>
      </c>
      <c r="D102" s="498">
        <v>1785</v>
      </c>
      <c r="E102" s="498">
        <v>6548</v>
      </c>
      <c r="F102" s="488">
        <v>239</v>
      </c>
      <c r="G102" s="488">
        <v>11</v>
      </c>
      <c r="H102" s="488">
        <v>5</v>
      </c>
      <c r="I102" s="279"/>
      <c r="J102" s="279"/>
      <c r="K102" s="279"/>
      <c r="L102" s="279"/>
      <c r="M102" s="279"/>
      <c r="N102" s="279"/>
    </row>
    <row r="103" spans="1:14" ht="17.25" thickBot="1" x14ac:dyDescent="0.35">
      <c r="B103" s="595" t="s">
        <v>373</v>
      </c>
      <c r="C103" s="498">
        <v>106640</v>
      </c>
      <c r="D103" s="498">
        <v>1160</v>
      </c>
      <c r="E103" s="498">
        <v>3343</v>
      </c>
      <c r="F103" s="488">
        <v>24</v>
      </c>
      <c r="G103" s="488">
        <v>2</v>
      </c>
      <c r="H103" s="488">
        <v>1</v>
      </c>
      <c r="I103" s="279"/>
      <c r="J103" s="279"/>
      <c r="K103" s="279"/>
      <c r="L103" s="279"/>
      <c r="M103" s="279"/>
      <c r="N103" s="279"/>
    </row>
    <row r="104" spans="1:14" ht="17.25" thickBot="1" x14ac:dyDescent="0.35">
      <c r="B104" s="596" t="s">
        <v>16</v>
      </c>
      <c r="C104" s="500">
        <v>1088301</v>
      </c>
      <c r="D104" s="500">
        <v>13194</v>
      </c>
      <c r="E104" s="500">
        <v>251128</v>
      </c>
      <c r="F104" s="500">
        <v>29204</v>
      </c>
      <c r="G104" s="500">
        <v>5549</v>
      </c>
      <c r="H104" s="500">
        <v>20113</v>
      </c>
      <c r="I104" s="279"/>
      <c r="J104" s="279"/>
      <c r="K104" s="279"/>
      <c r="L104" s="279"/>
      <c r="M104" s="279"/>
      <c r="N104" s="279"/>
    </row>
    <row r="105" spans="1:14" x14ac:dyDescent="0.3">
      <c r="B105" s="281" t="s">
        <v>8</v>
      </c>
      <c r="C105" s="279"/>
      <c r="D105" s="279"/>
      <c r="E105" s="279"/>
      <c r="F105" s="279"/>
      <c r="G105" s="279"/>
      <c r="H105" s="279"/>
      <c r="I105" s="279"/>
      <c r="J105" s="279"/>
      <c r="K105" s="279"/>
      <c r="L105" s="279"/>
      <c r="M105" s="279"/>
      <c r="N105" s="279"/>
    </row>
    <row r="106" spans="1:14" x14ac:dyDescent="0.3">
      <c r="B106" s="281" t="s">
        <v>374</v>
      </c>
      <c r="C106" s="279"/>
      <c r="D106" s="279"/>
      <c r="E106" s="279"/>
      <c r="F106" s="279"/>
      <c r="G106" s="279"/>
      <c r="H106" s="279"/>
      <c r="I106" s="279"/>
      <c r="J106" s="279"/>
      <c r="K106" s="279"/>
      <c r="L106" s="279"/>
      <c r="M106" s="279"/>
      <c r="N106" s="279"/>
    </row>
    <row r="107" spans="1:14" x14ac:dyDescent="0.3">
      <c r="B107" s="282"/>
      <c r="C107" s="279"/>
      <c r="D107" s="279"/>
      <c r="E107" s="279"/>
      <c r="F107" s="279"/>
      <c r="G107" s="279"/>
      <c r="H107" s="279"/>
      <c r="I107" s="279"/>
      <c r="J107" s="279"/>
      <c r="K107" s="279"/>
      <c r="L107" s="279"/>
      <c r="M107" s="279"/>
      <c r="N107" s="279"/>
    </row>
    <row r="108" spans="1:14" ht="17.25" thickBot="1" x14ac:dyDescent="0.35">
      <c r="A108" s="356"/>
      <c r="B108" s="8" t="s">
        <v>1632</v>
      </c>
      <c r="C108" s="279"/>
      <c r="D108" s="279"/>
      <c r="E108" s="279"/>
      <c r="F108" s="279"/>
      <c r="G108" s="279"/>
      <c r="H108" s="279"/>
      <c r="I108" s="279"/>
      <c r="J108" s="279"/>
      <c r="K108" s="279"/>
      <c r="L108" s="279"/>
      <c r="M108" s="279"/>
      <c r="N108" s="279"/>
    </row>
    <row r="109" spans="1:14" ht="49.5" x14ac:dyDescent="0.3">
      <c r="B109" s="750"/>
      <c r="C109" s="98" t="s">
        <v>375</v>
      </c>
      <c r="D109" s="98" t="s">
        <v>377</v>
      </c>
      <c r="E109" s="685" t="s">
        <v>16</v>
      </c>
      <c r="F109" s="279"/>
      <c r="G109" s="279"/>
      <c r="H109" s="279"/>
      <c r="I109" s="279"/>
      <c r="J109" s="279"/>
      <c r="K109" s="279"/>
      <c r="L109" s="279"/>
      <c r="M109" s="279"/>
      <c r="N109" s="279"/>
    </row>
    <row r="110" spans="1:14" ht="17.25" thickBot="1" x14ac:dyDescent="0.35">
      <c r="B110" s="751"/>
      <c r="C110" s="99" t="s">
        <v>376</v>
      </c>
      <c r="D110" s="99" t="s">
        <v>376</v>
      </c>
      <c r="E110" s="686"/>
      <c r="F110" s="279"/>
      <c r="G110" s="279"/>
      <c r="H110" s="279"/>
      <c r="I110" s="279"/>
      <c r="J110" s="279"/>
      <c r="K110" s="279"/>
      <c r="L110" s="279"/>
      <c r="M110" s="279"/>
      <c r="N110" s="279"/>
    </row>
    <row r="111" spans="1:14" ht="17.25" thickBot="1" x14ac:dyDescent="0.35">
      <c r="B111" s="597" t="s">
        <v>20</v>
      </c>
      <c r="C111" s="488" t="s">
        <v>378</v>
      </c>
      <c r="D111" s="488" t="s">
        <v>378</v>
      </c>
      <c r="E111" s="488" t="s">
        <v>378</v>
      </c>
      <c r="F111" s="279"/>
      <c r="G111" s="279"/>
      <c r="H111" s="279"/>
      <c r="I111" s="279"/>
      <c r="J111" s="279"/>
      <c r="K111" s="279"/>
      <c r="L111" s="279"/>
      <c r="M111" s="279"/>
      <c r="N111" s="279"/>
    </row>
    <row r="112" spans="1:14" ht="17.25" thickBot="1" x14ac:dyDescent="0.35">
      <c r="B112" s="598" t="s">
        <v>353</v>
      </c>
      <c r="C112" s="498">
        <v>5751321</v>
      </c>
      <c r="D112" s="488" t="s">
        <v>17</v>
      </c>
      <c r="E112" s="498">
        <v>5751321</v>
      </c>
      <c r="F112" s="279"/>
      <c r="G112" s="279"/>
      <c r="H112" s="279"/>
      <c r="I112" s="279"/>
      <c r="J112" s="279"/>
      <c r="K112" s="279"/>
      <c r="L112" s="279"/>
      <c r="M112" s="279"/>
      <c r="N112" s="279"/>
    </row>
    <row r="113" spans="2:14" ht="17.25" thickBot="1" x14ac:dyDescent="0.35">
      <c r="B113" s="598" t="s">
        <v>354</v>
      </c>
      <c r="C113" s="498">
        <v>88603</v>
      </c>
      <c r="D113" s="488" t="s">
        <v>17</v>
      </c>
      <c r="E113" s="498">
        <v>88603</v>
      </c>
      <c r="F113" s="279"/>
      <c r="G113" s="279"/>
      <c r="H113" s="279"/>
      <c r="I113" s="279"/>
      <c r="J113" s="279"/>
      <c r="K113" s="279"/>
      <c r="L113" s="279"/>
      <c r="M113" s="279"/>
      <c r="N113" s="279"/>
    </row>
    <row r="114" spans="2:14" ht="17.25" thickBot="1" x14ac:dyDescent="0.35">
      <c r="B114" s="598" t="s">
        <v>361</v>
      </c>
      <c r="C114" s="488" t="s">
        <v>17</v>
      </c>
      <c r="D114" s="498">
        <v>799705</v>
      </c>
      <c r="E114" s="498">
        <v>799705</v>
      </c>
      <c r="F114" s="279"/>
      <c r="G114" s="279"/>
      <c r="H114" s="279"/>
      <c r="I114" s="279"/>
      <c r="J114" s="279"/>
      <c r="K114" s="279"/>
      <c r="L114" s="279"/>
      <c r="M114" s="279"/>
      <c r="N114" s="279"/>
    </row>
    <row r="115" spans="2:14" ht="17.25" thickBot="1" x14ac:dyDescent="0.35">
      <c r="B115" s="598" t="s">
        <v>379</v>
      </c>
      <c r="C115" s="498">
        <v>513136</v>
      </c>
      <c r="D115" s="498">
        <v>96202</v>
      </c>
      <c r="E115" s="498">
        <v>609338</v>
      </c>
      <c r="F115" s="279"/>
      <c r="G115" s="279"/>
      <c r="H115" s="279"/>
      <c r="I115" s="279"/>
      <c r="J115" s="279"/>
      <c r="K115" s="279"/>
      <c r="L115" s="279"/>
      <c r="M115" s="279"/>
      <c r="N115" s="279"/>
    </row>
    <row r="116" spans="2:14" ht="17.25" thickBot="1" x14ac:dyDescent="0.35">
      <c r="B116" s="598" t="s">
        <v>380</v>
      </c>
      <c r="C116" s="498">
        <v>57813</v>
      </c>
      <c r="D116" s="498">
        <v>14225</v>
      </c>
      <c r="E116" s="498">
        <v>72038</v>
      </c>
      <c r="F116" s="279"/>
      <c r="G116" s="279"/>
      <c r="H116" s="279"/>
      <c r="I116" s="279"/>
      <c r="J116" s="279"/>
      <c r="K116" s="279"/>
      <c r="L116" s="279"/>
      <c r="M116" s="279"/>
      <c r="N116" s="279"/>
    </row>
    <row r="117" spans="2:14" ht="17.25" thickBot="1" x14ac:dyDescent="0.35">
      <c r="B117" s="598" t="s">
        <v>15</v>
      </c>
      <c r="C117" s="498">
        <v>1464</v>
      </c>
      <c r="D117" s="498">
        <v>34106</v>
      </c>
      <c r="E117" s="498">
        <v>35570</v>
      </c>
      <c r="F117" s="279"/>
      <c r="G117" s="279"/>
      <c r="H117" s="279"/>
      <c r="I117" s="279"/>
      <c r="J117" s="279"/>
      <c r="K117" s="279"/>
      <c r="L117" s="279"/>
      <c r="M117" s="279"/>
      <c r="N117" s="279"/>
    </row>
    <row r="118" spans="2:14" ht="17.25" thickBot="1" x14ac:dyDescent="0.35">
      <c r="B118" s="599" t="s">
        <v>16</v>
      </c>
      <c r="C118" s="500">
        <v>6412337</v>
      </c>
      <c r="D118" s="500">
        <v>944238</v>
      </c>
      <c r="E118" s="500">
        <v>7356575</v>
      </c>
      <c r="F118" s="279"/>
      <c r="G118" s="279"/>
      <c r="H118" s="279"/>
      <c r="I118" s="279"/>
      <c r="J118" s="279"/>
      <c r="K118" s="279"/>
      <c r="L118" s="279"/>
      <c r="M118" s="279"/>
      <c r="N118" s="279"/>
    </row>
    <row r="119" spans="2:14" ht="17.25" thickBot="1" x14ac:dyDescent="0.35">
      <c r="B119" s="598" t="s">
        <v>381</v>
      </c>
      <c r="C119" s="488">
        <v>72</v>
      </c>
      <c r="D119" s="488">
        <v>261</v>
      </c>
      <c r="E119" s="488">
        <v>333</v>
      </c>
      <c r="F119" s="279"/>
      <c r="G119" s="279"/>
      <c r="H119" s="279"/>
      <c r="I119" s="279"/>
      <c r="J119" s="279"/>
      <c r="K119" s="279"/>
      <c r="L119" s="279"/>
      <c r="M119" s="279"/>
      <c r="N119" s="279"/>
    </row>
    <row r="120" spans="2:14" ht="17.25" thickBot="1" x14ac:dyDescent="0.35">
      <c r="B120" s="599" t="s">
        <v>382</v>
      </c>
      <c r="C120" s="500">
        <v>6412409</v>
      </c>
      <c r="D120" s="500">
        <v>944499</v>
      </c>
      <c r="E120" s="500">
        <v>7356908</v>
      </c>
      <c r="F120" s="279"/>
      <c r="G120" s="279"/>
      <c r="H120" s="279"/>
      <c r="I120" s="279"/>
      <c r="J120" s="279"/>
      <c r="K120" s="279"/>
      <c r="L120" s="279"/>
      <c r="M120" s="279"/>
      <c r="N120" s="279"/>
    </row>
    <row r="121" spans="2:14" ht="17.25" thickBot="1" x14ac:dyDescent="0.35">
      <c r="B121" s="597" t="s">
        <v>383</v>
      </c>
      <c r="C121" s="600" t="s">
        <v>1573</v>
      </c>
      <c r="D121" s="600" t="s">
        <v>1573</v>
      </c>
      <c r="E121" s="601" t="s">
        <v>1573</v>
      </c>
      <c r="F121" s="279"/>
      <c r="G121" s="279"/>
      <c r="H121" s="279"/>
      <c r="I121" s="279"/>
      <c r="J121" s="279"/>
      <c r="K121" s="279"/>
      <c r="L121" s="279"/>
      <c r="M121" s="279"/>
      <c r="N121" s="279"/>
    </row>
    <row r="122" spans="2:14" ht="17.25" thickBot="1" x14ac:dyDescent="0.35">
      <c r="B122" s="598" t="s">
        <v>384</v>
      </c>
      <c r="C122" s="488" t="s">
        <v>1573</v>
      </c>
      <c r="D122" s="488" t="s">
        <v>1573</v>
      </c>
      <c r="E122" s="488">
        <v>65</v>
      </c>
      <c r="F122" s="279"/>
      <c r="G122" s="279"/>
      <c r="H122" s="279"/>
      <c r="I122" s="279"/>
      <c r="J122" s="279"/>
      <c r="K122" s="279"/>
      <c r="L122" s="279"/>
      <c r="M122" s="279"/>
      <c r="N122" s="279"/>
    </row>
    <row r="123" spans="2:14" ht="17.25" thickBot="1" x14ac:dyDescent="0.35">
      <c r="B123" s="598" t="s">
        <v>385</v>
      </c>
      <c r="C123" s="488" t="s">
        <v>1573</v>
      </c>
      <c r="D123" s="488" t="s">
        <v>1573</v>
      </c>
      <c r="E123" s="498">
        <v>4182</v>
      </c>
      <c r="F123" s="279"/>
      <c r="G123" s="279"/>
      <c r="H123" s="279"/>
      <c r="I123" s="279"/>
      <c r="J123" s="279"/>
      <c r="K123" s="279"/>
      <c r="L123" s="279"/>
      <c r="M123" s="279"/>
      <c r="N123" s="279"/>
    </row>
    <row r="124" spans="2:14" ht="17.25" thickBot="1" x14ac:dyDescent="0.35">
      <c r="B124" s="598" t="s">
        <v>386</v>
      </c>
      <c r="C124" s="488" t="s">
        <v>1573</v>
      </c>
      <c r="D124" s="488" t="s">
        <v>1573</v>
      </c>
      <c r="E124" s="498">
        <v>2898</v>
      </c>
      <c r="F124" s="279"/>
      <c r="G124" s="279"/>
      <c r="H124" s="279"/>
      <c r="I124" s="279"/>
      <c r="J124" s="279"/>
      <c r="K124" s="279"/>
      <c r="L124" s="279"/>
      <c r="M124" s="279"/>
      <c r="N124" s="279"/>
    </row>
    <row r="125" spans="2:14" ht="17.25" thickBot="1" x14ac:dyDescent="0.35">
      <c r="B125" s="598" t="s">
        <v>387</v>
      </c>
      <c r="C125" s="488" t="s">
        <v>1573</v>
      </c>
      <c r="D125" s="488" t="s">
        <v>1573</v>
      </c>
      <c r="E125" s="488">
        <v>13</v>
      </c>
      <c r="F125" s="279"/>
      <c r="G125" s="279"/>
      <c r="H125" s="279"/>
      <c r="I125" s="279"/>
      <c r="J125" s="279"/>
      <c r="K125" s="279"/>
      <c r="L125" s="279"/>
      <c r="M125" s="279"/>
      <c r="N125" s="279"/>
    </row>
    <row r="126" spans="2:14" ht="17.25" thickBot="1" x14ac:dyDescent="0.35">
      <c r="B126" s="598" t="s">
        <v>388</v>
      </c>
      <c r="C126" s="488" t="s">
        <v>1573</v>
      </c>
      <c r="D126" s="488" t="s">
        <v>1573</v>
      </c>
      <c r="E126" s="498">
        <v>2962</v>
      </c>
      <c r="F126" s="279"/>
      <c r="G126" s="279"/>
      <c r="H126" s="279"/>
      <c r="I126" s="279"/>
      <c r="J126" s="279"/>
      <c r="K126" s="279"/>
      <c r="L126" s="279"/>
      <c r="M126" s="279"/>
      <c r="N126" s="279"/>
    </row>
    <row r="127" spans="2:14" ht="17.25" thickBot="1" x14ac:dyDescent="0.35">
      <c r="B127" s="598" t="s">
        <v>389</v>
      </c>
      <c r="C127" s="488" t="s">
        <v>1573</v>
      </c>
      <c r="D127" s="488" t="s">
        <v>1573</v>
      </c>
      <c r="E127" s="498">
        <v>1623</v>
      </c>
      <c r="F127" s="279"/>
      <c r="G127" s="279"/>
      <c r="H127" s="279"/>
      <c r="I127" s="279"/>
      <c r="J127" s="279"/>
      <c r="K127" s="279"/>
      <c r="L127" s="279"/>
      <c r="M127" s="279"/>
      <c r="N127" s="279"/>
    </row>
    <row r="128" spans="2:14" ht="33.75" thickBot="1" x14ac:dyDescent="0.35">
      <c r="B128" s="598" t="s">
        <v>390</v>
      </c>
      <c r="C128" s="488" t="s">
        <v>1573</v>
      </c>
      <c r="D128" s="488" t="s">
        <v>1573</v>
      </c>
      <c r="E128" s="498">
        <v>1861</v>
      </c>
      <c r="F128" s="279"/>
      <c r="G128" s="279"/>
      <c r="H128" s="279"/>
      <c r="I128" s="279"/>
      <c r="J128" s="279"/>
      <c r="K128" s="279"/>
      <c r="L128" s="279"/>
      <c r="M128" s="279"/>
      <c r="N128" s="279"/>
    </row>
    <row r="129" spans="1:14" ht="33.75" thickBot="1" x14ac:dyDescent="0.35">
      <c r="B129" s="598" t="s">
        <v>391</v>
      </c>
      <c r="C129" s="488" t="s">
        <v>1573</v>
      </c>
      <c r="D129" s="488" t="s">
        <v>1573</v>
      </c>
      <c r="E129" s="488">
        <v>0</v>
      </c>
      <c r="F129" s="279"/>
      <c r="G129" s="279"/>
      <c r="H129" s="279"/>
      <c r="I129" s="279"/>
      <c r="J129" s="279"/>
      <c r="K129" s="279"/>
      <c r="L129" s="279"/>
      <c r="M129" s="279"/>
      <c r="N129" s="279"/>
    </row>
    <row r="130" spans="1:14" ht="17.25" thickBot="1" x14ac:dyDescent="0.35">
      <c r="B130" s="598" t="s">
        <v>392</v>
      </c>
      <c r="C130" s="488" t="s">
        <v>1573</v>
      </c>
      <c r="D130" s="488" t="s">
        <v>1573</v>
      </c>
      <c r="E130" s="488">
        <v>674</v>
      </c>
      <c r="F130" s="279"/>
      <c r="G130" s="279"/>
      <c r="H130" s="279"/>
      <c r="I130" s="279"/>
      <c r="J130" s="279"/>
      <c r="K130" s="279"/>
      <c r="L130" s="279"/>
      <c r="M130" s="279"/>
      <c r="N130" s="279"/>
    </row>
    <row r="131" spans="1:14" ht="17.25" thickBot="1" x14ac:dyDescent="0.35">
      <c r="B131" s="598" t="s">
        <v>393</v>
      </c>
      <c r="C131" s="488" t="s">
        <v>1573</v>
      </c>
      <c r="D131" s="488" t="s">
        <v>1573</v>
      </c>
      <c r="E131" s="498">
        <v>62591</v>
      </c>
      <c r="F131" s="279"/>
      <c r="G131" s="279"/>
      <c r="H131" s="279"/>
      <c r="I131" s="279"/>
      <c r="J131" s="279"/>
      <c r="K131" s="279"/>
      <c r="L131" s="279"/>
      <c r="M131" s="279"/>
      <c r="N131" s="279"/>
    </row>
    <row r="132" spans="1:14" ht="50.25" thickBot="1" x14ac:dyDescent="0.35">
      <c r="B132" s="598" t="s">
        <v>394</v>
      </c>
      <c r="C132" s="488" t="s">
        <v>1573</v>
      </c>
      <c r="D132" s="488" t="s">
        <v>1573</v>
      </c>
      <c r="E132" s="498">
        <v>17451</v>
      </c>
      <c r="F132" s="279"/>
      <c r="G132" s="279"/>
      <c r="H132" s="279"/>
      <c r="I132" s="279"/>
      <c r="J132" s="279"/>
      <c r="K132" s="279"/>
      <c r="L132" s="279"/>
      <c r="M132" s="279"/>
      <c r="N132" s="279"/>
    </row>
    <row r="133" spans="1:14" ht="17.25" thickBot="1" x14ac:dyDescent="0.35">
      <c r="B133" s="598" t="s">
        <v>395</v>
      </c>
      <c r="C133" s="488" t="s">
        <v>1573</v>
      </c>
      <c r="D133" s="488" t="s">
        <v>1573</v>
      </c>
      <c r="E133" s="488">
        <v>676</v>
      </c>
      <c r="F133" s="279"/>
      <c r="G133" s="279"/>
      <c r="H133" s="279"/>
      <c r="I133" s="279"/>
      <c r="J133" s="279"/>
      <c r="K133" s="279"/>
      <c r="L133" s="279"/>
      <c r="M133" s="279"/>
      <c r="N133" s="279"/>
    </row>
    <row r="134" spans="1:14" ht="17.25" thickBot="1" x14ac:dyDescent="0.35">
      <c r="B134" s="598" t="s">
        <v>396</v>
      </c>
      <c r="C134" s="488" t="s">
        <v>1573</v>
      </c>
      <c r="D134" s="488" t="s">
        <v>1573</v>
      </c>
      <c r="E134" s="488">
        <v>68</v>
      </c>
      <c r="F134" s="279"/>
      <c r="G134" s="279"/>
      <c r="H134" s="279"/>
      <c r="I134" s="279"/>
      <c r="J134" s="279"/>
      <c r="K134" s="279"/>
      <c r="L134" s="279"/>
      <c r="M134" s="279"/>
      <c r="N134" s="279"/>
    </row>
    <row r="135" spans="1:14" ht="17.25" thickBot="1" x14ac:dyDescent="0.35">
      <c r="B135" s="598" t="s">
        <v>397</v>
      </c>
      <c r="C135" s="488" t="s">
        <v>1573</v>
      </c>
      <c r="D135" s="488" t="s">
        <v>1573</v>
      </c>
      <c r="E135" s="498">
        <v>2066</v>
      </c>
      <c r="F135" s="279"/>
      <c r="G135" s="279"/>
      <c r="H135" s="279"/>
      <c r="I135" s="279"/>
      <c r="J135" s="279"/>
      <c r="K135" s="279"/>
      <c r="L135" s="279"/>
      <c r="M135" s="279"/>
      <c r="N135" s="279"/>
    </row>
    <row r="136" spans="1:14" ht="17.25" thickBot="1" x14ac:dyDescent="0.35">
      <c r="B136" s="598" t="s">
        <v>1386</v>
      </c>
      <c r="C136" s="488" t="s">
        <v>1573</v>
      </c>
      <c r="D136" s="488" t="s">
        <v>1573</v>
      </c>
      <c r="E136" s="498">
        <v>147740</v>
      </c>
      <c r="F136" s="279"/>
      <c r="G136" s="279"/>
      <c r="H136" s="279"/>
      <c r="I136" s="279"/>
      <c r="J136" s="279"/>
      <c r="K136" s="279"/>
      <c r="L136" s="279"/>
      <c r="M136" s="279"/>
      <c r="N136" s="279"/>
    </row>
    <row r="137" spans="1:14" ht="17.25" thickBot="1" x14ac:dyDescent="0.35">
      <c r="B137" s="599" t="s">
        <v>16</v>
      </c>
      <c r="C137" s="600" t="s">
        <v>1573</v>
      </c>
      <c r="D137" s="600" t="s">
        <v>1573</v>
      </c>
      <c r="E137" s="500">
        <v>244870</v>
      </c>
      <c r="F137" s="279"/>
      <c r="G137" s="279"/>
      <c r="H137" s="279"/>
      <c r="I137" s="279"/>
      <c r="J137" s="279"/>
      <c r="K137" s="279"/>
      <c r="L137" s="279"/>
      <c r="M137" s="279"/>
      <c r="N137" s="279"/>
    </row>
    <row r="138" spans="1:14" ht="17.25" thickBot="1" x14ac:dyDescent="0.35">
      <c r="B138" s="602" t="s">
        <v>398</v>
      </c>
      <c r="C138" s="600" t="s">
        <v>1573</v>
      </c>
      <c r="D138" s="600" t="s">
        <v>1573</v>
      </c>
      <c r="E138" s="500">
        <v>7601778</v>
      </c>
      <c r="F138" s="279"/>
      <c r="G138" s="279"/>
      <c r="H138" s="279"/>
      <c r="I138" s="279"/>
      <c r="J138" s="279"/>
      <c r="K138" s="279"/>
      <c r="L138" s="279"/>
      <c r="M138" s="279"/>
      <c r="N138" s="279"/>
    </row>
    <row r="139" spans="1:14" x14ac:dyDescent="0.3">
      <c r="B139" s="280" t="s">
        <v>8</v>
      </c>
      <c r="C139" s="593"/>
      <c r="D139" s="593"/>
      <c r="E139" s="593"/>
      <c r="F139" s="279"/>
      <c r="G139" s="279"/>
      <c r="H139" s="279"/>
      <c r="I139" s="279"/>
      <c r="J139" s="279"/>
      <c r="K139" s="279"/>
      <c r="L139" s="279"/>
      <c r="M139" s="279"/>
      <c r="N139" s="279"/>
    </row>
    <row r="140" spans="1:14" x14ac:dyDescent="0.3">
      <c r="B140" s="5"/>
      <c r="C140" s="279"/>
      <c r="D140" s="279"/>
      <c r="E140" s="279"/>
      <c r="F140" s="279"/>
      <c r="G140" s="279"/>
      <c r="H140" s="279"/>
      <c r="I140" s="279"/>
      <c r="J140" s="279"/>
      <c r="K140" s="279"/>
      <c r="L140" s="279"/>
      <c r="M140" s="279"/>
      <c r="N140" s="279"/>
    </row>
    <row r="141" spans="1:14" ht="17.25" thickBot="1" x14ac:dyDescent="0.35">
      <c r="A141" s="356"/>
      <c r="B141" s="8" t="s">
        <v>1633</v>
      </c>
      <c r="C141" s="279"/>
      <c r="D141" s="279"/>
      <c r="E141" s="279"/>
      <c r="F141" s="279"/>
      <c r="G141" s="279"/>
      <c r="H141" s="279"/>
      <c r="I141" s="289" t="s">
        <v>1387</v>
      </c>
      <c r="J141" s="279"/>
      <c r="K141" s="279"/>
      <c r="L141" s="279"/>
      <c r="M141" s="279"/>
      <c r="N141" s="279"/>
    </row>
    <row r="142" spans="1:14" ht="17.25" thickBot="1" x14ac:dyDescent="0.35">
      <c r="B142" s="387" t="s">
        <v>399</v>
      </c>
      <c r="C142" s="388" t="s">
        <v>27</v>
      </c>
      <c r="D142" s="388" t="s">
        <v>28</v>
      </c>
      <c r="E142" s="388" t="s">
        <v>29</v>
      </c>
      <c r="F142" s="388" t="s">
        <v>30</v>
      </c>
      <c r="G142" s="388" t="s">
        <v>31</v>
      </c>
      <c r="H142" s="388" t="s">
        <v>32</v>
      </c>
      <c r="I142" s="388" t="s">
        <v>1616</v>
      </c>
      <c r="J142" s="279"/>
      <c r="K142" s="279"/>
      <c r="L142" s="279"/>
      <c r="M142" s="279"/>
      <c r="N142" s="279"/>
    </row>
    <row r="143" spans="1:14" ht="17.25" thickBot="1" x14ac:dyDescent="0.35">
      <c r="B143" s="603" t="s">
        <v>400</v>
      </c>
      <c r="C143" s="518">
        <v>470</v>
      </c>
      <c r="D143" s="518">
        <v>462</v>
      </c>
      <c r="E143" s="518">
        <v>450</v>
      </c>
      <c r="F143" s="518">
        <v>489</v>
      </c>
      <c r="G143" s="518">
        <v>450</v>
      </c>
      <c r="H143" s="518">
        <v>459</v>
      </c>
      <c r="I143" s="525">
        <v>2780</v>
      </c>
      <c r="J143" s="279"/>
      <c r="K143" s="279"/>
      <c r="L143" s="279"/>
      <c r="M143" s="279"/>
      <c r="N143" s="279"/>
    </row>
    <row r="144" spans="1:14" ht="17.25" thickBot="1" x14ac:dyDescent="0.35">
      <c r="B144" s="603" t="s">
        <v>401</v>
      </c>
      <c r="C144" s="604">
        <v>2245</v>
      </c>
      <c r="D144" s="604">
        <v>2265</v>
      </c>
      <c r="E144" s="604">
        <v>2260</v>
      </c>
      <c r="F144" s="604">
        <v>2271</v>
      </c>
      <c r="G144" s="604">
        <v>2300</v>
      </c>
      <c r="H144" s="604">
        <v>2359</v>
      </c>
      <c r="I144" s="525">
        <v>13700</v>
      </c>
      <c r="J144" s="279"/>
      <c r="K144" s="279"/>
      <c r="L144" s="279"/>
      <c r="M144" s="279"/>
      <c r="N144" s="279"/>
    </row>
    <row r="145" spans="2:14" ht="17.25" thickBot="1" x14ac:dyDescent="0.35">
      <c r="B145" s="603" t="s">
        <v>402</v>
      </c>
      <c r="C145" s="518">
        <v>7</v>
      </c>
      <c r="D145" s="518">
        <v>13</v>
      </c>
      <c r="E145" s="518">
        <v>6</v>
      </c>
      <c r="F145" s="518">
        <v>28</v>
      </c>
      <c r="G145" s="518">
        <v>16</v>
      </c>
      <c r="H145" s="518">
        <v>11</v>
      </c>
      <c r="I145" s="522">
        <v>81</v>
      </c>
      <c r="J145" s="279"/>
      <c r="K145" s="279"/>
      <c r="L145" s="279"/>
      <c r="M145" s="279"/>
      <c r="N145" s="279"/>
    </row>
    <row r="146" spans="2:14" ht="17.25" thickBot="1" x14ac:dyDescent="0.35">
      <c r="B146" s="603" t="s">
        <v>403</v>
      </c>
      <c r="C146" s="518">
        <v>27</v>
      </c>
      <c r="D146" s="518">
        <v>27</v>
      </c>
      <c r="E146" s="518">
        <v>27</v>
      </c>
      <c r="F146" s="518">
        <v>27</v>
      </c>
      <c r="G146" s="518">
        <v>27</v>
      </c>
      <c r="H146" s="518">
        <v>27</v>
      </c>
      <c r="I146" s="522">
        <v>162</v>
      </c>
      <c r="J146" s="279"/>
      <c r="K146" s="279"/>
      <c r="L146" s="279"/>
      <c r="M146" s="279"/>
      <c r="N146" s="279"/>
    </row>
    <row r="147" spans="2:14" ht="17.25" thickBot="1" x14ac:dyDescent="0.35">
      <c r="B147" s="603" t="s">
        <v>404</v>
      </c>
      <c r="C147" s="518">
        <v>63</v>
      </c>
      <c r="D147" s="518">
        <v>24</v>
      </c>
      <c r="E147" s="518">
        <v>20</v>
      </c>
      <c r="F147" s="518">
        <v>21</v>
      </c>
      <c r="G147" s="518">
        <v>119</v>
      </c>
      <c r="H147" s="518">
        <v>32</v>
      </c>
      <c r="I147" s="522">
        <v>279</v>
      </c>
      <c r="J147" s="279"/>
      <c r="K147" s="279"/>
      <c r="L147" s="279"/>
      <c r="M147" s="279"/>
      <c r="N147" s="279"/>
    </row>
    <row r="148" spans="2:14" ht="17.25" thickBot="1" x14ac:dyDescent="0.35">
      <c r="B148" s="603" t="s">
        <v>405</v>
      </c>
      <c r="C148" s="518">
        <v>0</v>
      </c>
      <c r="D148" s="518">
        <v>0</v>
      </c>
      <c r="E148" s="518">
        <v>0</v>
      </c>
      <c r="F148" s="518">
        <v>0</v>
      </c>
      <c r="G148" s="518">
        <v>0</v>
      </c>
      <c r="H148" s="518">
        <v>0</v>
      </c>
      <c r="I148" s="522">
        <v>0</v>
      </c>
      <c r="J148" s="279"/>
      <c r="K148" s="279"/>
      <c r="L148" s="279"/>
      <c r="M148" s="279"/>
      <c r="N148" s="279"/>
    </row>
    <row r="149" spans="2:14" ht="17.25" thickBot="1" x14ac:dyDescent="0.35">
      <c r="B149" s="603" t="s">
        <v>406</v>
      </c>
      <c r="C149" s="518">
        <v>0</v>
      </c>
      <c r="D149" s="518">
        <v>0</v>
      </c>
      <c r="E149" s="518">
        <v>0</v>
      </c>
      <c r="F149" s="518">
        <v>0</v>
      </c>
      <c r="G149" s="518">
        <v>0</v>
      </c>
      <c r="H149" s="518">
        <v>0</v>
      </c>
      <c r="I149" s="522">
        <v>0</v>
      </c>
      <c r="J149" s="279"/>
      <c r="K149" s="279"/>
      <c r="L149" s="279"/>
      <c r="M149" s="279"/>
      <c r="N149" s="279"/>
    </row>
    <row r="150" spans="2:14" ht="17.25" thickBot="1" x14ac:dyDescent="0.35">
      <c r="B150" s="603" t="s">
        <v>407</v>
      </c>
      <c r="C150" s="518">
        <v>871</v>
      </c>
      <c r="D150" s="604">
        <v>1071</v>
      </c>
      <c r="E150" s="604">
        <v>1111</v>
      </c>
      <c r="F150" s="604">
        <v>1389</v>
      </c>
      <c r="G150" s="604">
        <v>1254</v>
      </c>
      <c r="H150" s="604">
        <v>1211</v>
      </c>
      <c r="I150" s="525">
        <v>6907</v>
      </c>
      <c r="J150" s="279"/>
      <c r="K150" s="279"/>
      <c r="L150" s="279"/>
      <c r="M150" s="279"/>
      <c r="N150" s="279"/>
    </row>
    <row r="151" spans="2:14" ht="17.25" thickBot="1" x14ac:dyDescent="0.35">
      <c r="B151" s="603" t="s">
        <v>408</v>
      </c>
      <c r="C151" s="518">
        <v>18</v>
      </c>
      <c r="D151" s="518">
        <v>11</v>
      </c>
      <c r="E151" s="518">
        <v>10</v>
      </c>
      <c r="F151" s="518">
        <v>9</v>
      </c>
      <c r="G151" s="518">
        <v>12</v>
      </c>
      <c r="H151" s="518">
        <v>16</v>
      </c>
      <c r="I151" s="522">
        <v>76</v>
      </c>
      <c r="J151" s="279"/>
      <c r="K151" s="279"/>
      <c r="L151" s="279"/>
      <c r="M151" s="279"/>
      <c r="N151" s="279"/>
    </row>
    <row r="152" spans="2:14" ht="17.25" thickBot="1" x14ac:dyDescent="0.35">
      <c r="B152" s="603" t="s">
        <v>409</v>
      </c>
      <c r="C152" s="518">
        <v>3</v>
      </c>
      <c r="D152" s="518">
        <v>6</v>
      </c>
      <c r="E152" s="518">
        <v>3</v>
      </c>
      <c r="F152" s="518">
        <v>1</v>
      </c>
      <c r="G152" s="518">
        <v>1</v>
      </c>
      <c r="H152" s="518">
        <v>2</v>
      </c>
      <c r="I152" s="522">
        <v>16</v>
      </c>
      <c r="J152" s="279"/>
      <c r="K152" s="279"/>
      <c r="L152" s="279"/>
      <c r="M152" s="279"/>
      <c r="N152" s="279"/>
    </row>
    <row r="153" spans="2:14" ht="17.25" thickBot="1" x14ac:dyDescent="0.35">
      <c r="B153" s="603" t="s">
        <v>410</v>
      </c>
      <c r="C153" s="518">
        <v>0</v>
      </c>
      <c r="D153" s="518">
        <v>0</v>
      </c>
      <c r="E153" s="518">
        <v>0</v>
      </c>
      <c r="F153" s="518">
        <v>0</v>
      </c>
      <c r="G153" s="518">
        <v>0</v>
      </c>
      <c r="H153" s="518">
        <v>53</v>
      </c>
      <c r="I153" s="522">
        <v>53</v>
      </c>
      <c r="J153" s="279"/>
      <c r="K153" s="279"/>
      <c r="L153" s="279"/>
      <c r="M153" s="279"/>
      <c r="N153" s="279"/>
    </row>
    <row r="154" spans="2:14" ht="17.25" thickBot="1" x14ac:dyDescent="0.35">
      <c r="B154" s="603" t="s">
        <v>16</v>
      </c>
      <c r="C154" s="604">
        <v>3703</v>
      </c>
      <c r="D154" s="604">
        <v>3880</v>
      </c>
      <c r="E154" s="604">
        <v>3888</v>
      </c>
      <c r="F154" s="604">
        <v>4235</v>
      </c>
      <c r="G154" s="604">
        <v>4179</v>
      </c>
      <c r="H154" s="604">
        <v>4169</v>
      </c>
      <c r="I154" s="525">
        <v>24054</v>
      </c>
      <c r="J154" s="279"/>
      <c r="K154" s="279"/>
      <c r="L154" s="279"/>
      <c r="M154" s="279"/>
      <c r="N154" s="279"/>
    </row>
    <row r="155" spans="2:14" ht="17.25" thickBot="1" x14ac:dyDescent="0.35">
      <c r="B155" s="603" t="s">
        <v>411</v>
      </c>
      <c r="C155" s="518">
        <v>-1</v>
      </c>
      <c r="D155" s="518">
        <v>-9</v>
      </c>
      <c r="E155" s="518">
        <v>-5</v>
      </c>
      <c r="F155" s="518">
        <v>-6</v>
      </c>
      <c r="G155" s="518">
        <v>-8</v>
      </c>
      <c r="H155" s="518">
        <v>-8</v>
      </c>
      <c r="I155" s="522">
        <v>-37</v>
      </c>
      <c r="J155" s="279"/>
      <c r="K155" s="279"/>
      <c r="L155" s="279"/>
      <c r="M155" s="279"/>
      <c r="N155" s="279"/>
    </row>
    <row r="156" spans="2:14" ht="17.25" thickBot="1" x14ac:dyDescent="0.35">
      <c r="B156" s="603" t="s">
        <v>412</v>
      </c>
      <c r="C156" s="518">
        <v>295</v>
      </c>
      <c r="D156" s="518">
        <v>276</v>
      </c>
      <c r="E156" s="518">
        <v>288</v>
      </c>
      <c r="F156" s="518">
        <v>284</v>
      </c>
      <c r="G156" s="518">
        <v>285</v>
      </c>
      <c r="H156" s="518">
        <v>295</v>
      </c>
      <c r="I156" s="525">
        <v>1723</v>
      </c>
      <c r="J156" s="279"/>
      <c r="K156" s="279"/>
      <c r="L156" s="279"/>
      <c r="M156" s="279"/>
      <c r="N156" s="279"/>
    </row>
    <row r="157" spans="2:14" ht="17.25" thickBot="1" x14ac:dyDescent="0.35">
      <c r="B157" s="605" t="s">
        <v>413</v>
      </c>
      <c r="C157" s="525">
        <v>3997</v>
      </c>
      <c r="D157" s="525">
        <v>4148</v>
      </c>
      <c r="E157" s="525">
        <v>4171</v>
      </c>
      <c r="F157" s="525">
        <v>4512</v>
      </c>
      <c r="G157" s="525">
        <v>4456</v>
      </c>
      <c r="H157" s="525">
        <v>4456</v>
      </c>
      <c r="I157" s="525">
        <v>25740</v>
      </c>
      <c r="J157" s="279"/>
      <c r="K157" s="279"/>
      <c r="L157" s="279"/>
      <c r="M157" s="279"/>
      <c r="N157" s="279"/>
    </row>
    <row r="158" spans="2:14" ht="17.25" thickBot="1" x14ac:dyDescent="0.35">
      <c r="B158" s="389" t="s">
        <v>399</v>
      </c>
      <c r="C158" s="390" t="s">
        <v>33</v>
      </c>
      <c r="D158" s="390" t="s">
        <v>34</v>
      </c>
      <c r="E158" s="390" t="s">
        <v>35</v>
      </c>
      <c r="F158" s="390" t="s">
        <v>36</v>
      </c>
      <c r="G158" s="390" t="s">
        <v>37</v>
      </c>
      <c r="H158" s="390" t="s">
        <v>38</v>
      </c>
      <c r="I158" s="390" t="s">
        <v>1617</v>
      </c>
      <c r="J158" s="279"/>
      <c r="K158" s="279"/>
      <c r="L158" s="279"/>
      <c r="M158" s="279"/>
      <c r="N158" s="279"/>
    </row>
    <row r="159" spans="2:14" ht="17.25" thickBot="1" x14ac:dyDescent="0.35">
      <c r="B159" s="603" t="s">
        <v>400</v>
      </c>
      <c r="C159" s="518">
        <v>440</v>
      </c>
      <c r="D159" s="518">
        <v>447</v>
      </c>
      <c r="E159" s="518">
        <v>430</v>
      </c>
      <c r="F159" s="518">
        <v>445</v>
      </c>
      <c r="G159" s="518">
        <v>472</v>
      </c>
      <c r="H159" s="518">
        <v>456</v>
      </c>
      <c r="I159" s="525">
        <v>5470</v>
      </c>
      <c r="J159" s="279"/>
      <c r="K159" s="279"/>
      <c r="L159" s="279"/>
      <c r="M159" s="279"/>
      <c r="N159" s="279"/>
    </row>
    <row r="160" spans="2:14" ht="17.25" thickBot="1" x14ac:dyDescent="0.35">
      <c r="B160" s="603" t="s">
        <v>401</v>
      </c>
      <c r="C160" s="604">
        <v>2405</v>
      </c>
      <c r="D160" s="604">
        <v>2293</v>
      </c>
      <c r="E160" s="604">
        <v>2305</v>
      </c>
      <c r="F160" s="604">
        <v>2247</v>
      </c>
      <c r="G160" s="604">
        <v>2397</v>
      </c>
      <c r="H160" s="604">
        <v>2349</v>
      </c>
      <c r="I160" s="525">
        <v>27696</v>
      </c>
      <c r="J160" s="279"/>
      <c r="K160" s="279"/>
      <c r="L160" s="279"/>
      <c r="M160" s="279"/>
      <c r="N160" s="279"/>
    </row>
    <row r="161" spans="1:14" ht="17.25" thickBot="1" x14ac:dyDescent="0.35">
      <c r="B161" s="603" t="s">
        <v>402</v>
      </c>
      <c r="C161" s="518">
        <v>10</v>
      </c>
      <c r="D161" s="518">
        <v>11</v>
      </c>
      <c r="E161" s="518">
        <v>8</v>
      </c>
      <c r="F161" s="518">
        <v>4</v>
      </c>
      <c r="G161" s="518">
        <v>9</v>
      </c>
      <c r="H161" s="518">
        <v>16</v>
      </c>
      <c r="I161" s="522">
        <v>139</v>
      </c>
      <c r="J161" s="279"/>
      <c r="K161" s="279"/>
      <c r="L161" s="279"/>
      <c r="M161" s="279"/>
      <c r="N161" s="279"/>
    </row>
    <row r="162" spans="1:14" ht="17.25" thickBot="1" x14ac:dyDescent="0.35">
      <c r="B162" s="603" t="s">
        <v>403</v>
      </c>
      <c r="C162" s="518">
        <v>27</v>
      </c>
      <c r="D162" s="518">
        <v>27</v>
      </c>
      <c r="E162" s="518">
        <v>25</v>
      </c>
      <c r="F162" s="518">
        <v>26</v>
      </c>
      <c r="G162" s="518">
        <v>27</v>
      </c>
      <c r="H162" s="518">
        <v>26</v>
      </c>
      <c r="I162" s="522">
        <v>320</v>
      </c>
      <c r="J162" s="279"/>
      <c r="K162" s="279"/>
      <c r="L162" s="279"/>
      <c r="M162" s="279"/>
      <c r="N162" s="279"/>
    </row>
    <row r="163" spans="1:14" ht="17.25" thickBot="1" x14ac:dyDescent="0.35">
      <c r="B163" s="603" t="s">
        <v>404</v>
      </c>
      <c r="C163" s="518">
        <v>0</v>
      </c>
      <c r="D163" s="518">
        <v>0</v>
      </c>
      <c r="E163" s="518">
        <v>56</v>
      </c>
      <c r="F163" s="518">
        <v>175</v>
      </c>
      <c r="G163" s="518">
        <v>114</v>
      </c>
      <c r="H163" s="518">
        <v>51</v>
      </c>
      <c r="I163" s="522">
        <v>675</v>
      </c>
      <c r="J163" s="279"/>
      <c r="K163" s="279"/>
      <c r="L163" s="279"/>
      <c r="M163" s="279"/>
      <c r="N163" s="279"/>
    </row>
    <row r="164" spans="1:14" ht="17.25" thickBot="1" x14ac:dyDescent="0.35">
      <c r="B164" s="603" t="s">
        <v>405</v>
      </c>
      <c r="C164" s="518">
        <v>0</v>
      </c>
      <c r="D164" s="518">
        <v>0</v>
      </c>
      <c r="E164" s="518">
        <v>0</v>
      </c>
      <c r="F164" s="518">
        <v>0</v>
      </c>
      <c r="G164" s="518">
        <v>0</v>
      </c>
      <c r="H164" s="518">
        <v>0</v>
      </c>
      <c r="I164" s="522">
        <v>0</v>
      </c>
      <c r="J164" s="279"/>
      <c r="K164" s="279"/>
      <c r="L164" s="279"/>
      <c r="M164" s="279"/>
      <c r="N164" s="279"/>
    </row>
    <row r="165" spans="1:14" ht="17.25" thickBot="1" x14ac:dyDescent="0.35">
      <c r="B165" s="603" t="s">
        <v>406</v>
      </c>
      <c r="C165" s="518">
        <v>0</v>
      </c>
      <c r="D165" s="518">
        <v>0</v>
      </c>
      <c r="E165" s="518">
        <v>0</v>
      </c>
      <c r="F165" s="518">
        <v>0</v>
      </c>
      <c r="G165" s="518">
        <v>0</v>
      </c>
      <c r="H165" s="518">
        <v>0</v>
      </c>
      <c r="I165" s="522">
        <v>0</v>
      </c>
      <c r="J165" s="279"/>
      <c r="K165" s="279"/>
      <c r="L165" s="279"/>
      <c r="M165" s="279"/>
      <c r="N165" s="279"/>
    </row>
    <row r="166" spans="1:14" ht="17.25" thickBot="1" x14ac:dyDescent="0.35">
      <c r="B166" s="603" t="s">
        <v>407</v>
      </c>
      <c r="C166" s="604">
        <v>1326</v>
      </c>
      <c r="D166" s="604">
        <v>1079</v>
      </c>
      <c r="E166" s="604">
        <v>1099</v>
      </c>
      <c r="F166" s="604">
        <v>1051</v>
      </c>
      <c r="G166" s="604">
        <v>1085</v>
      </c>
      <c r="H166" s="604">
        <v>1020</v>
      </c>
      <c r="I166" s="525">
        <v>13567</v>
      </c>
      <c r="J166" s="279"/>
      <c r="K166" s="279"/>
      <c r="L166" s="279"/>
      <c r="M166" s="279"/>
      <c r="N166" s="279"/>
    </row>
    <row r="167" spans="1:14" ht="17.25" thickBot="1" x14ac:dyDescent="0.35">
      <c r="B167" s="603" t="s">
        <v>408</v>
      </c>
      <c r="C167" s="518">
        <v>9</v>
      </c>
      <c r="D167" s="518">
        <v>13</v>
      </c>
      <c r="E167" s="518">
        <v>10</v>
      </c>
      <c r="F167" s="518">
        <v>18</v>
      </c>
      <c r="G167" s="518">
        <v>17</v>
      </c>
      <c r="H167" s="518">
        <v>13</v>
      </c>
      <c r="I167" s="522">
        <v>156</v>
      </c>
      <c r="J167" s="279"/>
      <c r="K167" s="279"/>
      <c r="L167" s="279"/>
      <c r="M167" s="279"/>
      <c r="N167" s="279"/>
    </row>
    <row r="168" spans="1:14" ht="17.25" thickBot="1" x14ac:dyDescent="0.35">
      <c r="B168" s="603" t="s">
        <v>409</v>
      </c>
      <c r="C168" s="518">
        <v>6</v>
      </c>
      <c r="D168" s="518">
        <v>3</v>
      </c>
      <c r="E168" s="518">
        <v>5</v>
      </c>
      <c r="F168" s="518">
        <v>4</v>
      </c>
      <c r="G168" s="518">
        <v>10</v>
      </c>
      <c r="H168" s="518">
        <v>0</v>
      </c>
      <c r="I168" s="522">
        <v>44</v>
      </c>
      <c r="J168" s="279"/>
      <c r="K168" s="279"/>
      <c r="L168" s="279"/>
      <c r="M168" s="279"/>
      <c r="N168" s="279"/>
    </row>
    <row r="169" spans="1:14" ht="17.25" thickBot="1" x14ac:dyDescent="0.35">
      <c r="B169" s="603" t="s">
        <v>410</v>
      </c>
      <c r="C169" s="518">
        <v>0</v>
      </c>
      <c r="D169" s="518">
        <v>0</v>
      </c>
      <c r="E169" s="518">
        <v>0</v>
      </c>
      <c r="F169" s="518">
        <v>0</v>
      </c>
      <c r="G169" s="518">
        <v>0</v>
      </c>
      <c r="H169" s="518">
        <v>0</v>
      </c>
      <c r="I169" s="522">
        <v>53</v>
      </c>
      <c r="J169" s="279"/>
      <c r="K169" s="279"/>
      <c r="L169" s="279"/>
      <c r="M169" s="279"/>
      <c r="N169" s="279"/>
    </row>
    <row r="170" spans="1:14" ht="17.25" thickBot="1" x14ac:dyDescent="0.35">
      <c r="B170" s="603" t="s">
        <v>16</v>
      </c>
      <c r="C170" s="604">
        <v>4223</v>
      </c>
      <c r="D170" s="604">
        <v>3873</v>
      </c>
      <c r="E170" s="604">
        <v>3939</v>
      </c>
      <c r="F170" s="604">
        <v>3969</v>
      </c>
      <c r="G170" s="604">
        <v>4132</v>
      </c>
      <c r="H170" s="604">
        <v>3931</v>
      </c>
      <c r="I170" s="525">
        <v>48121</v>
      </c>
      <c r="J170" s="279"/>
      <c r="K170" s="279"/>
      <c r="L170" s="279"/>
      <c r="M170" s="279"/>
      <c r="N170" s="279"/>
    </row>
    <row r="171" spans="1:14" ht="17.25" thickBot="1" x14ac:dyDescent="0.35">
      <c r="B171" s="603" t="s">
        <v>411</v>
      </c>
      <c r="C171" s="518">
        <v>-2</v>
      </c>
      <c r="D171" s="518">
        <v>-3</v>
      </c>
      <c r="E171" s="518">
        <v>-4</v>
      </c>
      <c r="F171" s="518">
        <v>-16</v>
      </c>
      <c r="G171" s="518">
        <v>-2</v>
      </c>
      <c r="H171" s="518">
        <v>0</v>
      </c>
      <c r="I171" s="522">
        <v>-64</v>
      </c>
      <c r="J171" s="279"/>
      <c r="K171" s="279"/>
      <c r="L171" s="279"/>
      <c r="M171" s="279"/>
      <c r="N171" s="279"/>
    </row>
    <row r="172" spans="1:14" ht="17.25" thickBot="1" x14ac:dyDescent="0.35">
      <c r="B172" s="603" t="s">
        <v>412</v>
      </c>
      <c r="C172" s="518">
        <v>310</v>
      </c>
      <c r="D172" s="518">
        <v>321</v>
      </c>
      <c r="E172" s="518">
        <v>293</v>
      </c>
      <c r="F172" s="518">
        <v>294</v>
      </c>
      <c r="G172" s="518">
        <v>284</v>
      </c>
      <c r="H172" s="518">
        <v>310</v>
      </c>
      <c r="I172" s="525">
        <v>3535</v>
      </c>
      <c r="J172" s="279"/>
      <c r="K172" s="279"/>
      <c r="L172" s="279"/>
      <c r="M172" s="279"/>
      <c r="N172" s="279"/>
    </row>
    <row r="173" spans="1:14" ht="17.25" thickBot="1" x14ac:dyDescent="0.35">
      <c r="B173" s="605" t="s">
        <v>413</v>
      </c>
      <c r="C173" s="525">
        <v>4532</v>
      </c>
      <c r="D173" s="525">
        <v>4191</v>
      </c>
      <c r="E173" s="525">
        <v>4227</v>
      </c>
      <c r="F173" s="525">
        <v>4247</v>
      </c>
      <c r="G173" s="525">
        <v>4414</v>
      </c>
      <c r="H173" s="525">
        <v>4241</v>
      </c>
      <c r="I173" s="525">
        <v>51592</v>
      </c>
      <c r="J173" s="279"/>
      <c r="K173" s="279"/>
      <c r="L173" s="279"/>
      <c r="M173" s="279"/>
      <c r="N173" s="279"/>
    </row>
    <row r="174" spans="1:14" x14ac:dyDescent="0.3">
      <c r="B174" s="281" t="s">
        <v>8</v>
      </c>
      <c r="C174" s="279"/>
      <c r="D174" s="279"/>
      <c r="E174" s="279"/>
      <c r="F174" s="279"/>
      <c r="G174" s="279"/>
      <c r="H174" s="279"/>
      <c r="I174" s="279"/>
      <c r="J174" s="279"/>
      <c r="K174" s="279"/>
      <c r="L174" s="279"/>
      <c r="M174" s="279"/>
      <c r="N174" s="279"/>
    </row>
    <row r="175" spans="1:14" x14ac:dyDescent="0.3">
      <c r="B175" s="281"/>
      <c r="C175" s="279"/>
      <c r="D175" s="279"/>
      <c r="E175" s="279"/>
      <c r="F175" s="279"/>
      <c r="G175" s="279"/>
      <c r="H175" s="279"/>
      <c r="I175" s="279"/>
      <c r="J175" s="279"/>
      <c r="K175" s="279"/>
      <c r="L175" s="279"/>
      <c r="M175" s="279"/>
      <c r="N175" s="279"/>
    </row>
    <row r="176" spans="1:14" ht="17.25" thickBot="1" x14ac:dyDescent="0.35">
      <c r="A176" s="356"/>
      <c r="B176" s="8" t="s">
        <v>1634</v>
      </c>
      <c r="C176" s="279"/>
      <c r="D176" s="279"/>
      <c r="E176" s="279"/>
      <c r="F176" s="279"/>
      <c r="G176" s="279"/>
      <c r="H176" s="279"/>
      <c r="I176" s="279"/>
      <c r="J176" s="279"/>
      <c r="K176" s="279"/>
      <c r="L176" s="279"/>
      <c r="M176" s="279"/>
      <c r="N176" s="279"/>
    </row>
    <row r="177" spans="2:14" ht="50.25" thickBot="1" x14ac:dyDescent="0.35">
      <c r="B177" s="364" t="s">
        <v>414</v>
      </c>
      <c r="C177" s="126" t="s">
        <v>1635</v>
      </c>
      <c r="D177" s="126" t="s">
        <v>415</v>
      </c>
      <c r="E177" s="279"/>
      <c r="F177" s="279"/>
      <c r="G177" s="279"/>
      <c r="H177" s="279"/>
      <c r="I177" s="279"/>
      <c r="J177" s="279"/>
      <c r="K177" s="279"/>
      <c r="L177" s="279"/>
      <c r="M177" s="279"/>
      <c r="N177" s="279"/>
    </row>
    <row r="178" spans="2:14" ht="17.25" thickBot="1" x14ac:dyDescent="0.35">
      <c r="B178" s="598" t="s">
        <v>416</v>
      </c>
      <c r="C178" s="488">
        <v>0</v>
      </c>
      <c r="D178" s="488">
        <v>0</v>
      </c>
      <c r="E178" s="279"/>
      <c r="F178" s="279"/>
      <c r="G178" s="279"/>
      <c r="H178" s="279"/>
      <c r="I178" s="279"/>
      <c r="J178" s="279"/>
      <c r="K178" s="279"/>
      <c r="L178" s="279"/>
      <c r="M178" s="279"/>
      <c r="N178" s="279"/>
    </row>
    <row r="179" spans="2:14" ht="17.25" thickBot="1" x14ac:dyDescent="0.35">
      <c r="B179" s="598" t="s">
        <v>417</v>
      </c>
      <c r="C179" s="488">
        <v>0</v>
      </c>
      <c r="D179" s="488">
        <v>0</v>
      </c>
      <c r="E179" s="279"/>
      <c r="F179" s="279"/>
      <c r="G179" s="279"/>
      <c r="H179" s="279"/>
      <c r="I179" s="279"/>
      <c r="J179" s="279"/>
      <c r="K179" s="279"/>
      <c r="L179" s="279"/>
      <c r="M179" s="279"/>
      <c r="N179" s="279"/>
    </row>
    <row r="180" spans="2:14" ht="17.25" thickBot="1" x14ac:dyDescent="0.35">
      <c r="B180" s="598" t="s">
        <v>418</v>
      </c>
      <c r="C180" s="488">
        <v>0</v>
      </c>
      <c r="D180" s="488">
        <v>0</v>
      </c>
      <c r="E180" s="279"/>
      <c r="F180" s="279"/>
      <c r="G180" s="279"/>
      <c r="H180" s="279"/>
      <c r="I180" s="279"/>
      <c r="J180" s="279"/>
      <c r="K180" s="279"/>
      <c r="L180" s="279"/>
      <c r="M180" s="279"/>
      <c r="N180" s="279"/>
    </row>
    <row r="181" spans="2:14" ht="17.25" thickBot="1" x14ac:dyDescent="0.35">
      <c r="B181" s="598" t="s">
        <v>419</v>
      </c>
      <c r="C181" s="488">
        <v>0</v>
      </c>
      <c r="D181" s="488">
        <v>0</v>
      </c>
      <c r="E181" s="279"/>
      <c r="F181" s="279"/>
      <c r="G181" s="279"/>
      <c r="H181" s="279"/>
      <c r="I181" s="279"/>
      <c r="J181" s="279"/>
      <c r="K181" s="279"/>
      <c r="L181" s="279"/>
      <c r="M181" s="279"/>
      <c r="N181" s="279"/>
    </row>
    <row r="182" spans="2:14" ht="17.25" thickBot="1" x14ac:dyDescent="0.35">
      <c r="B182" s="598" t="s">
        <v>420</v>
      </c>
      <c r="C182" s="488">
        <v>1</v>
      </c>
      <c r="D182" s="503">
        <v>13146.46</v>
      </c>
      <c r="E182" s="279"/>
      <c r="F182" s="279"/>
      <c r="G182" s="279"/>
      <c r="H182" s="279"/>
      <c r="I182" s="279"/>
      <c r="J182" s="279"/>
      <c r="K182" s="279"/>
      <c r="L182" s="279"/>
      <c r="M182" s="279"/>
      <c r="N182" s="279"/>
    </row>
    <row r="183" spans="2:14" ht="17.25" thickBot="1" x14ac:dyDescent="0.35">
      <c r="B183" s="598" t="s">
        <v>421</v>
      </c>
      <c r="C183" s="488">
        <v>2</v>
      </c>
      <c r="D183" s="503">
        <v>26456.5</v>
      </c>
      <c r="E183" s="279"/>
      <c r="F183" s="279"/>
      <c r="G183" s="279"/>
      <c r="H183" s="279"/>
      <c r="I183" s="279"/>
      <c r="J183" s="279"/>
      <c r="K183" s="279"/>
      <c r="L183" s="279"/>
      <c r="M183" s="279"/>
      <c r="N183" s="279"/>
    </row>
    <row r="184" spans="2:14" ht="17.25" thickBot="1" x14ac:dyDescent="0.35">
      <c r="B184" s="598" t="s">
        <v>422</v>
      </c>
      <c r="C184" s="488">
        <v>26</v>
      </c>
      <c r="D184" s="488">
        <v>51.86</v>
      </c>
      <c r="E184" s="279"/>
      <c r="F184" s="279"/>
      <c r="G184" s="279"/>
      <c r="H184" s="279"/>
      <c r="I184" s="279"/>
      <c r="J184" s="279"/>
      <c r="K184" s="279"/>
      <c r="L184" s="279"/>
      <c r="M184" s="279"/>
      <c r="N184" s="279"/>
    </row>
    <row r="185" spans="2:14" ht="17.25" thickBot="1" x14ac:dyDescent="0.35">
      <c r="B185" s="598" t="s">
        <v>423</v>
      </c>
      <c r="C185" s="488">
        <v>0</v>
      </c>
      <c r="D185" s="488">
        <v>0</v>
      </c>
      <c r="E185" s="279"/>
      <c r="F185" s="279"/>
      <c r="G185" s="279"/>
      <c r="H185" s="279"/>
      <c r="I185" s="279"/>
      <c r="J185" s="279"/>
      <c r="K185" s="279"/>
      <c r="L185" s="279"/>
      <c r="M185" s="279"/>
      <c r="N185" s="279"/>
    </row>
    <row r="186" spans="2:14" ht="17.25" thickBot="1" x14ac:dyDescent="0.35">
      <c r="B186" s="598" t="s">
        <v>424</v>
      </c>
      <c r="C186" s="488">
        <v>0</v>
      </c>
      <c r="D186" s="488">
        <v>0</v>
      </c>
      <c r="E186" s="279"/>
      <c r="F186" s="279"/>
      <c r="G186" s="279"/>
      <c r="H186" s="279"/>
      <c r="I186" s="279"/>
      <c r="J186" s="279"/>
      <c r="K186" s="279"/>
      <c r="L186" s="279"/>
      <c r="M186" s="279"/>
      <c r="N186" s="279"/>
    </row>
    <row r="187" spans="2:14" ht="17.25" thickBot="1" x14ac:dyDescent="0.35">
      <c r="B187" s="598" t="s">
        <v>425</v>
      </c>
      <c r="C187" s="488">
        <v>0</v>
      </c>
      <c r="D187" s="488">
        <v>0</v>
      </c>
      <c r="E187" s="279"/>
      <c r="F187" s="279"/>
      <c r="G187" s="279"/>
      <c r="H187" s="279"/>
      <c r="I187" s="279"/>
      <c r="J187" s="279"/>
      <c r="K187" s="279"/>
      <c r="L187" s="279"/>
      <c r="M187" s="279"/>
      <c r="N187" s="279"/>
    </row>
    <row r="188" spans="2:14" ht="17.25" thickBot="1" x14ac:dyDescent="0.35">
      <c r="B188" s="598" t="s">
        <v>426</v>
      </c>
      <c r="C188" s="498">
        <v>8240</v>
      </c>
      <c r="D188" s="488">
        <v>797.71</v>
      </c>
      <c r="E188" s="279"/>
      <c r="F188" s="279"/>
      <c r="G188" s="279"/>
      <c r="H188" s="279"/>
      <c r="I188" s="279"/>
      <c r="J188" s="279"/>
      <c r="K188" s="279"/>
      <c r="L188" s="279"/>
      <c r="M188" s="279"/>
      <c r="N188" s="279"/>
    </row>
    <row r="189" spans="2:14" ht="17.25" thickBot="1" x14ac:dyDescent="0.35">
      <c r="B189" s="598" t="s">
        <v>427</v>
      </c>
      <c r="C189" s="498">
        <v>1441</v>
      </c>
      <c r="D189" s="503">
        <v>4883.7</v>
      </c>
      <c r="E189" s="279"/>
      <c r="F189" s="279"/>
      <c r="G189" s="279"/>
      <c r="H189" s="279"/>
      <c r="I189" s="279"/>
      <c r="J189" s="279"/>
      <c r="K189" s="279"/>
      <c r="L189" s="279"/>
      <c r="M189" s="279"/>
      <c r="N189" s="279"/>
    </row>
    <row r="190" spans="2:14" ht="17.25" thickBot="1" x14ac:dyDescent="0.35">
      <c r="B190" s="598" t="s">
        <v>428</v>
      </c>
      <c r="C190" s="488">
        <v>979</v>
      </c>
      <c r="D190" s="488">
        <v>160.88999999999999</v>
      </c>
      <c r="E190" s="279"/>
      <c r="F190" s="279"/>
      <c r="G190" s="279"/>
      <c r="H190" s="279"/>
      <c r="I190" s="279"/>
      <c r="J190" s="279"/>
      <c r="K190" s="279"/>
      <c r="L190" s="279"/>
      <c r="M190" s="279"/>
      <c r="N190" s="279"/>
    </row>
    <row r="191" spans="2:14" ht="17.25" thickBot="1" x14ac:dyDescent="0.35">
      <c r="B191" s="598" t="s">
        <v>429</v>
      </c>
      <c r="C191" s="488">
        <v>28</v>
      </c>
      <c r="D191" s="503">
        <v>1551.36</v>
      </c>
      <c r="E191" s="279"/>
      <c r="F191" s="279"/>
      <c r="G191" s="279"/>
      <c r="H191" s="279"/>
      <c r="I191" s="279"/>
      <c r="J191" s="279"/>
      <c r="K191" s="279"/>
      <c r="L191" s="279"/>
      <c r="M191" s="279"/>
      <c r="N191" s="279"/>
    </row>
    <row r="192" spans="2:14" ht="17.25" thickBot="1" x14ac:dyDescent="0.35">
      <c r="B192" s="598" t="s">
        <v>430</v>
      </c>
      <c r="C192" s="488">
        <v>45</v>
      </c>
      <c r="D192" s="503">
        <v>3111.9</v>
      </c>
      <c r="E192" s="279"/>
      <c r="F192" s="279"/>
      <c r="G192" s="279"/>
      <c r="H192" s="279"/>
      <c r="I192" s="279"/>
      <c r="J192" s="279"/>
      <c r="K192" s="279"/>
      <c r="L192" s="279"/>
      <c r="M192" s="279"/>
      <c r="N192" s="279"/>
    </row>
    <row r="193" spans="1:14" ht="17.25" thickBot="1" x14ac:dyDescent="0.35">
      <c r="B193" s="598" t="s">
        <v>431</v>
      </c>
      <c r="C193" s="488">
        <v>34</v>
      </c>
      <c r="D193" s="503">
        <v>19868.02</v>
      </c>
      <c r="E193" s="279"/>
      <c r="F193" s="279"/>
      <c r="G193" s="279"/>
      <c r="H193" s="279"/>
      <c r="I193" s="279"/>
      <c r="J193" s="279"/>
      <c r="K193" s="279"/>
      <c r="L193" s="279"/>
      <c r="M193" s="279"/>
      <c r="N193" s="279"/>
    </row>
    <row r="194" spans="1:14" ht="17.25" thickBot="1" x14ac:dyDescent="0.35">
      <c r="B194" s="598" t="s">
        <v>432</v>
      </c>
      <c r="C194" s="498">
        <v>31377</v>
      </c>
      <c r="D194" s="488">
        <v>174.44</v>
      </c>
      <c r="E194" s="279"/>
      <c r="F194" s="279"/>
      <c r="G194" s="279"/>
      <c r="H194" s="279"/>
      <c r="I194" s="279"/>
      <c r="J194" s="279"/>
      <c r="K194" s="279"/>
      <c r="L194" s="279"/>
      <c r="M194" s="279"/>
      <c r="N194" s="279"/>
    </row>
    <row r="195" spans="1:14" ht="17.25" thickBot="1" x14ac:dyDescent="0.35">
      <c r="B195" s="598" t="s">
        <v>433</v>
      </c>
      <c r="C195" s="488">
        <v>0</v>
      </c>
      <c r="D195" s="488">
        <v>0</v>
      </c>
      <c r="E195" s="279"/>
      <c r="F195" s="279"/>
      <c r="G195" s="279"/>
      <c r="H195" s="279"/>
      <c r="I195" s="279"/>
      <c r="J195" s="279"/>
      <c r="K195" s="279"/>
      <c r="L195" s="279"/>
      <c r="M195" s="279"/>
      <c r="N195" s="279"/>
    </row>
    <row r="196" spans="1:14" ht="17.25" thickBot="1" x14ac:dyDescent="0.35">
      <c r="B196" s="598" t="s">
        <v>434</v>
      </c>
      <c r="C196" s="488">
        <v>0</v>
      </c>
      <c r="D196" s="488">
        <v>0</v>
      </c>
      <c r="E196" s="279"/>
      <c r="F196" s="279"/>
      <c r="G196" s="279"/>
      <c r="H196" s="279"/>
      <c r="I196" s="279"/>
      <c r="J196" s="279"/>
      <c r="K196" s="279"/>
      <c r="L196" s="279"/>
      <c r="M196" s="279"/>
      <c r="N196" s="279"/>
    </row>
    <row r="197" spans="1:14" ht="17.25" thickBot="1" x14ac:dyDescent="0.35">
      <c r="B197" s="598" t="s">
        <v>435</v>
      </c>
      <c r="C197" s="498">
        <v>86010</v>
      </c>
      <c r="D197" s="488">
        <v>327.38</v>
      </c>
      <c r="E197" s="279"/>
      <c r="F197" s="279"/>
      <c r="G197" s="279"/>
      <c r="H197" s="279"/>
      <c r="I197" s="279"/>
      <c r="J197" s="279"/>
      <c r="K197" s="279"/>
      <c r="L197" s="279"/>
      <c r="M197" s="279"/>
      <c r="N197" s="279"/>
    </row>
    <row r="198" spans="1:14" ht="17.25" thickBot="1" x14ac:dyDescent="0.35">
      <c r="B198" s="606" t="s">
        <v>436</v>
      </c>
      <c r="C198" s="498">
        <v>2019</v>
      </c>
      <c r="D198" s="488">
        <v>159.07</v>
      </c>
      <c r="E198" s="279"/>
      <c r="F198" s="279"/>
      <c r="G198" s="279"/>
      <c r="H198" s="279"/>
      <c r="I198" s="279"/>
      <c r="J198" s="279"/>
      <c r="K198" s="279"/>
      <c r="L198" s="279"/>
      <c r="M198" s="279"/>
      <c r="N198" s="279"/>
    </row>
    <row r="199" spans="1:14" x14ac:dyDescent="0.3">
      <c r="B199" s="280" t="s">
        <v>437</v>
      </c>
      <c r="C199" s="593"/>
      <c r="D199" s="593"/>
      <c r="E199" s="279"/>
      <c r="F199" s="279"/>
      <c r="G199" s="279"/>
      <c r="H199" s="279"/>
      <c r="I199" s="279"/>
      <c r="J199" s="279"/>
      <c r="K199" s="279"/>
      <c r="L199" s="279"/>
      <c r="M199" s="279"/>
      <c r="N199" s="279"/>
    </row>
    <row r="200" spans="1:14" x14ac:dyDescent="0.3">
      <c r="B200" s="280" t="s">
        <v>438</v>
      </c>
      <c r="C200" s="279"/>
      <c r="D200" s="279"/>
      <c r="E200" s="279"/>
      <c r="F200" s="279"/>
      <c r="G200" s="279"/>
      <c r="H200" s="279"/>
      <c r="I200" s="279"/>
      <c r="J200" s="279"/>
      <c r="K200" s="279"/>
      <c r="L200" s="279"/>
      <c r="M200" s="279"/>
      <c r="N200" s="279"/>
    </row>
    <row r="201" spans="1:14" x14ac:dyDescent="0.3">
      <c r="B201" s="280" t="s">
        <v>439</v>
      </c>
      <c r="C201" s="279"/>
      <c r="D201" s="279"/>
      <c r="E201" s="279"/>
      <c r="F201" s="279"/>
      <c r="G201" s="279"/>
      <c r="H201" s="279"/>
      <c r="I201" s="279"/>
      <c r="J201" s="279"/>
      <c r="K201" s="279"/>
      <c r="L201" s="279"/>
      <c r="M201" s="279"/>
      <c r="N201" s="279"/>
    </row>
    <row r="202" spans="1:14" x14ac:dyDescent="0.3">
      <c r="B202" s="280"/>
      <c r="C202" s="279"/>
      <c r="D202" s="279"/>
      <c r="E202" s="279"/>
      <c r="F202" s="279"/>
      <c r="G202" s="279"/>
      <c r="H202" s="279"/>
      <c r="I202" s="279"/>
      <c r="J202" s="279"/>
      <c r="K202" s="279"/>
      <c r="L202" s="279"/>
      <c r="M202" s="279"/>
      <c r="N202" s="279"/>
    </row>
    <row r="203" spans="1:14" ht="17.25" thickBot="1" x14ac:dyDescent="0.35">
      <c r="A203" s="356"/>
      <c r="B203" s="8" t="s">
        <v>440</v>
      </c>
      <c r="C203" s="279"/>
      <c r="D203" s="279"/>
      <c r="E203" s="279"/>
      <c r="F203" s="279"/>
      <c r="G203" s="279"/>
      <c r="H203" s="279"/>
      <c r="I203" s="279"/>
      <c r="J203" s="279"/>
      <c r="K203" s="279"/>
      <c r="L203" s="279"/>
      <c r="M203" s="279"/>
      <c r="N203" s="279"/>
    </row>
    <row r="204" spans="1:14" x14ac:dyDescent="0.3">
      <c r="B204" s="752"/>
      <c r="C204" s="98" t="s">
        <v>441</v>
      </c>
      <c r="D204" s="279"/>
      <c r="E204" s="279"/>
      <c r="F204" s="279"/>
      <c r="G204" s="279"/>
      <c r="H204" s="279"/>
      <c r="I204" s="279"/>
      <c r="J204" s="279"/>
      <c r="K204" s="279"/>
      <c r="L204" s="279"/>
      <c r="M204" s="279"/>
      <c r="N204" s="279"/>
    </row>
    <row r="205" spans="1:14" ht="17.25" thickBot="1" x14ac:dyDescent="0.35">
      <c r="B205" s="753"/>
      <c r="C205" s="99" t="s">
        <v>1636</v>
      </c>
      <c r="D205" s="279"/>
      <c r="E205" s="279"/>
      <c r="F205" s="279"/>
      <c r="G205" s="279"/>
      <c r="H205" s="279"/>
      <c r="I205" s="279"/>
      <c r="J205" s="279"/>
      <c r="K205" s="279"/>
      <c r="L205" s="279"/>
      <c r="M205" s="279"/>
      <c r="N205" s="279"/>
    </row>
    <row r="206" spans="1:14" ht="50.25" thickBot="1" x14ac:dyDescent="0.35">
      <c r="A206" s="44"/>
      <c r="B206" s="607" t="s">
        <v>442</v>
      </c>
      <c r="C206" s="489">
        <v>406.65</v>
      </c>
      <c r="D206" s="593"/>
      <c r="E206" s="279"/>
      <c r="F206" s="279"/>
      <c r="G206" s="279"/>
      <c r="H206" s="279"/>
      <c r="I206" s="279"/>
      <c r="J206" s="279"/>
      <c r="K206" s="279"/>
      <c r="L206" s="279"/>
      <c r="M206" s="279"/>
      <c r="N206" s="279"/>
    </row>
    <row r="207" spans="1:14" ht="66.75" thickBot="1" x14ac:dyDescent="0.35">
      <c r="A207" s="44"/>
      <c r="B207" s="607" t="s">
        <v>443</v>
      </c>
      <c r="C207" s="489">
        <v>42.4</v>
      </c>
      <c r="D207" s="593"/>
      <c r="E207" s="279"/>
      <c r="F207" s="279"/>
      <c r="G207" s="279"/>
      <c r="H207" s="279"/>
      <c r="I207" s="279"/>
      <c r="J207" s="279"/>
      <c r="K207" s="279"/>
      <c r="L207" s="279"/>
      <c r="M207" s="279"/>
      <c r="N207" s="279"/>
    </row>
    <row r="208" spans="1:14" ht="33.75" thickBot="1" x14ac:dyDescent="0.35">
      <c r="A208" s="44"/>
      <c r="B208" s="607" t="s">
        <v>444</v>
      </c>
      <c r="C208" s="489">
        <v>33.270000000000003</v>
      </c>
      <c r="D208" s="593"/>
      <c r="E208" s="279"/>
      <c r="F208" s="279"/>
      <c r="G208" s="279"/>
      <c r="H208" s="279"/>
      <c r="I208" s="279"/>
      <c r="J208" s="279"/>
      <c r="K208" s="279"/>
      <c r="L208" s="279"/>
      <c r="M208" s="279"/>
      <c r="N208" s="279"/>
    </row>
    <row r="209" spans="1:14" ht="33.75" thickBot="1" x14ac:dyDescent="0.35">
      <c r="A209" s="44"/>
      <c r="B209" s="608" t="s">
        <v>445</v>
      </c>
      <c r="C209" s="489">
        <v>15.48</v>
      </c>
      <c r="D209" s="593"/>
      <c r="E209" s="279"/>
      <c r="F209" s="279"/>
      <c r="G209" s="279"/>
      <c r="H209" s="279"/>
      <c r="I209" s="279"/>
      <c r="J209" s="279"/>
      <c r="K209" s="279"/>
      <c r="L209" s="279"/>
      <c r="M209" s="279"/>
      <c r="N209" s="279"/>
    </row>
    <row r="210" spans="1:14" x14ac:dyDescent="0.3">
      <c r="B210" s="281" t="s">
        <v>8</v>
      </c>
      <c r="C210" s="279"/>
      <c r="D210" s="279"/>
      <c r="E210" s="279"/>
      <c r="F210" s="279"/>
      <c r="G210" s="279"/>
      <c r="H210" s="279"/>
      <c r="I210" s="279"/>
      <c r="J210" s="279"/>
      <c r="K210" s="279"/>
      <c r="L210" s="279"/>
      <c r="M210" s="279"/>
      <c r="N210" s="279"/>
    </row>
    <row r="211" spans="1:14" x14ac:dyDescent="0.3">
      <c r="B211" s="8"/>
      <c r="C211" s="279"/>
      <c r="D211" s="279"/>
      <c r="E211" s="279"/>
      <c r="F211" s="279"/>
      <c r="G211" s="279"/>
      <c r="H211" s="279"/>
      <c r="I211" s="279"/>
      <c r="J211" s="279"/>
      <c r="K211" s="279"/>
      <c r="L211" s="279"/>
      <c r="M211" s="279"/>
      <c r="N211" s="279"/>
    </row>
    <row r="212" spans="1:14" ht="17.25" thickBot="1" x14ac:dyDescent="0.35">
      <c r="A212" s="356"/>
      <c r="B212" s="8" t="s">
        <v>1637</v>
      </c>
      <c r="C212" s="279"/>
      <c r="D212" s="279"/>
      <c r="E212" s="279"/>
      <c r="F212" s="279"/>
      <c r="G212" s="279"/>
      <c r="H212" s="279"/>
      <c r="I212" s="279"/>
      <c r="J212" s="279"/>
      <c r="K212" s="279"/>
      <c r="L212" s="279"/>
      <c r="M212" s="279"/>
      <c r="N212" s="279"/>
    </row>
    <row r="213" spans="1:14" ht="17.25" thickBot="1" x14ac:dyDescent="0.35">
      <c r="B213" s="748" t="s">
        <v>23</v>
      </c>
      <c r="C213" s="710" t="s">
        <v>446</v>
      </c>
      <c r="D213" s="710"/>
      <c r="E213" s="688"/>
      <c r="F213" s="279"/>
      <c r="G213" s="279"/>
      <c r="H213" s="279"/>
      <c r="I213" s="279"/>
      <c r="J213" s="279"/>
      <c r="K213" s="279"/>
      <c r="L213" s="279"/>
      <c r="M213" s="279"/>
      <c r="N213" s="279"/>
    </row>
    <row r="214" spans="1:14" ht="50.25" thickBot="1" x14ac:dyDescent="0.35">
      <c r="B214" s="749"/>
      <c r="C214" s="99" t="s">
        <v>447</v>
      </c>
      <c r="D214" s="99" t="s">
        <v>448</v>
      </c>
      <c r="E214" s="99" t="s">
        <v>16</v>
      </c>
      <c r="F214" s="279"/>
      <c r="G214" s="279"/>
      <c r="H214" s="279"/>
      <c r="I214" s="279"/>
      <c r="J214" s="279"/>
      <c r="K214" s="279"/>
      <c r="L214" s="279"/>
      <c r="M214" s="279"/>
      <c r="N214" s="279"/>
    </row>
    <row r="215" spans="1:14" ht="17.25" thickBot="1" x14ac:dyDescent="0.35">
      <c r="B215" s="595" t="s">
        <v>27</v>
      </c>
      <c r="C215" s="488">
        <v>154.43</v>
      </c>
      <c r="D215" s="503">
        <v>2084.4</v>
      </c>
      <c r="E215" s="503">
        <v>2238.83</v>
      </c>
      <c r="F215" s="279"/>
      <c r="G215" s="279"/>
      <c r="H215" s="279"/>
      <c r="I215" s="279"/>
      <c r="J215" s="279"/>
      <c r="K215" s="279"/>
      <c r="L215" s="279"/>
      <c r="M215" s="279"/>
      <c r="N215" s="279"/>
    </row>
    <row r="216" spans="1:14" ht="17.25" thickBot="1" x14ac:dyDescent="0.35">
      <c r="B216" s="595" t="s">
        <v>28</v>
      </c>
      <c r="C216" s="488">
        <v>78.87</v>
      </c>
      <c r="D216" s="503">
        <v>1339.66</v>
      </c>
      <c r="E216" s="503">
        <v>1418.53</v>
      </c>
      <c r="F216" s="279"/>
      <c r="G216" s="279"/>
      <c r="H216" s="279"/>
      <c r="I216" s="279"/>
      <c r="J216" s="279"/>
      <c r="K216" s="279"/>
      <c r="L216" s="279"/>
      <c r="M216" s="279"/>
      <c r="N216" s="279"/>
    </row>
    <row r="217" spans="1:14" ht="17.25" thickBot="1" x14ac:dyDescent="0.35">
      <c r="B217" s="595" t="s">
        <v>29</v>
      </c>
      <c r="C217" s="488">
        <v>192.82</v>
      </c>
      <c r="D217" s="503">
        <v>1268.67</v>
      </c>
      <c r="E217" s="503">
        <v>1461.49</v>
      </c>
      <c r="F217" s="279"/>
      <c r="G217" s="279"/>
      <c r="H217" s="279"/>
      <c r="I217" s="279"/>
      <c r="J217" s="279"/>
      <c r="K217" s="279"/>
      <c r="L217" s="279"/>
      <c r="M217" s="279"/>
      <c r="N217" s="279"/>
    </row>
    <row r="218" spans="1:14" ht="17.25" thickBot="1" x14ac:dyDescent="0.35">
      <c r="B218" s="595" t="s">
        <v>30</v>
      </c>
      <c r="C218" s="488">
        <v>108.79</v>
      </c>
      <c r="D218" s="503">
        <v>1391.45</v>
      </c>
      <c r="E218" s="503">
        <v>1500.24</v>
      </c>
      <c r="F218" s="279"/>
      <c r="G218" s="279"/>
      <c r="H218" s="279"/>
      <c r="I218" s="279"/>
      <c r="J218" s="279"/>
      <c r="K218" s="279"/>
      <c r="L218" s="279"/>
      <c r="M218" s="279"/>
      <c r="N218" s="279"/>
    </row>
    <row r="219" spans="1:14" ht="17.25" thickBot="1" x14ac:dyDescent="0.35">
      <c r="B219" s="595" t="s">
        <v>31</v>
      </c>
      <c r="C219" s="488">
        <v>89.46</v>
      </c>
      <c r="D219" s="503">
        <v>1405.34</v>
      </c>
      <c r="E219" s="503">
        <v>1494.8</v>
      </c>
      <c r="F219" s="279"/>
      <c r="G219" s="279"/>
      <c r="H219" s="279"/>
      <c r="I219" s="279"/>
      <c r="J219" s="279"/>
      <c r="K219" s="279"/>
      <c r="L219" s="279"/>
      <c r="M219" s="279"/>
      <c r="N219" s="279"/>
    </row>
    <row r="220" spans="1:14" ht="17.25" thickBot="1" x14ac:dyDescent="0.35">
      <c r="B220" s="595" t="s">
        <v>32</v>
      </c>
      <c r="C220" s="488">
        <v>542.84</v>
      </c>
      <c r="D220" s="503">
        <v>1462.05</v>
      </c>
      <c r="E220" s="503">
        <v>2004.89</v>
      </c>
      <c r="F220" s="279"/>
      <c r="G220" s="279"/>
      <c r="H220" s="279"/>
      <c r="I220" s="279"/>
      <c r="J220" s="279"/>
      <c r="K220" s="279"/>
      <c r="L220" s="279"/>
      <c r="M220" s="279"/>
      <c r="N220" s="279"/>
    </row>
    <row r="221" spans="1:14" ht="17.25" thickBot="1" x14ac:dyDescent="0.35">
      <c r="B221" s="595" t="s">
        <v>33</v>
      </c>
      <c r="C221" s="488">
        <v>258.27999999999997</v>
      </c>
      <c r="D221" s="503">
        <v>695.11</v>
      </c>
      <c r="E221" s="488">
        <v>953.39</v>
      </c>
      <c r="F221" s="279"/>
      <c r="G221" s="279"/>
      <c r="H221" s="279"/>
      <c r="I221" s="279"/>
      <c r="J221" s="279"/>
      <c r="K221" s="279"/>
      <c r="L221" s="279"/>
      <c r="M221" s="279"/>
      <c r="N221" s="279"/>
    </row>
    <row r="222" spans="1:14" ht="17.25" thickBot="1" x14ac:dyDescent="0.35">
      <c r="B222" s="595" t="s">
        <v>34</v>
      </c>
      <c r="C222" s="488">
        <v>113.17</v>
      </c>
      <c r="D222" s="503">
        <v>2006.55</v>
      </c>
      <c r="E222" s="503">
        <v>2119.7199999999998</v>
      </c>
      <c r="F222" s="279"/>
      <c r="G222" s="279"/>
      <c r="H222" s="279"/>
      <c r="I222" s="279"/>
      <c r="J222" s="279"/>
      <c r="K222" s="279"/>
      <c r="L222" s="279"/>
      <c r="M222" s="279"/>
      <c r="N222" s="279"/>
    </row>
    <row r="223" spans="1:14" ht="17.25" thickBot="1" x14ac:dyDescent="0.35">
      <c r="B223" s="595" t="s">
        <v>35</v>
      </c>
      <c r="C223" s="488">
        <v>42.81</v>
      </c>
      <c r="D223" s="503">
        <v>1374.89</v>
      </c>
      <c r="E223" s="503">
        <v>1417.69</v>
      </c>
      <c r="F223" s="279"/>
      <c r="G223" s="279"/>
      <c r="H223" s="279"/>
      <c r="I223" s="279"/>
      <c r="J223" s="279"/>
      <c r="K223" s="279"/>
      <c r="L223" s="279"/>
      <c r="M223" s="279"/>
      <c r="N223" s="279"/>
    </row>
    <row r="224" spans="1:14" ht="17.25" thickBot="1" x14ac:dyDescent="0.35">
      <c r="B224" s="595" t="s">
        <v>36</v>
      </c>
      <c r="C224" s="488">
        <v>85.66</v>
      </c>
      <c r="D224" s="503">
        <v>767.48</v>
      </c>
      <c r="E224" s="488">
        <v>853.14</v>
      </c>
      <c r="F224" s="279"/>
      <c r="G224" s="279"/>
      <c r="H224" s="279"/>
      <c r="I224" s="279"/>
      <c r="J224" s="279"/>
      <c r="K224" s="279"/>
      <c r="L224" s="279"/>
      <c r="M224" s="279"/>
      <c r="N224" s="279"/>
    </row>
    <row r="225" spans="1:14" ht="17.25" thickBot="1" x14ac:dyDescent="0.35">
      <c r="B225" s="595" t="s">
        <v>37</v>
      </c>
      <c r="C225" s="503">
        <v>1735.38</v>
      </c>
      <c r="D225" s="503">
        <v>2305.98</v>
      </c>
      <c r="E225" s="503">
        <v>4041.36</v>
      </c>
      <c r="F225" s="279"/>
      <c r="G225" s="279"/>
      <c r="H225" s="279"/>
      <c r="I225" s="279"/>
      <c r="J225" s="279"/>
      <c r="K225" s="279"/>
      <c r="L225" s="279"/>
      <c r="M225" s="279"/>
      <c r="N225" s="279"/>
    </row>
    <row r="226" spans="1:14" ht="17.25" thickBot="1" x14ac:dyDescent="0.35">
      <c r="B226" s="595" t="s">
        <v>38</v>
      </c>
      <c r="C226" s="503">
        <v>3054.15</v>
      </c>
      <c r="D226" s="503">
        <v>1605.4</v>
      </c>
      <c r="E226" s="503">
        <v>4659.5600000000004</v>
      </c>
      <c r="F226" s="279"/>
      <c r="G226" s="279"/>
      <c r="H226" s="279"/>
      <c r="I226" s="279"/>
      <c r="J226" s="279"/>
      <c r="K226" s="279"/>
      <c r="L226" s="279"/>
      <c r="M226" s="279"/>
      <c r="N226" s="279"/>
    </row>
    <row r="227" spans="1:14" ht="17.25" thickBot="1" x14ac:dyDescent="0.35">
      <c r="B227" s="596" t="s">
        <v>1617</v>
      </c>
      <c r="C227" s="504">
        <v>6456.66</v>
      </c>
      <c r="D227" s="504">
        <v>17706.98</v>
      </c>
      <c r="E227" s="504">
        <v>24163.64</v>
      </c>
      <c r="F227" s="279"/>
      <c r="G227" s="279"/>
      <c r="H227" s="279"/>
      <c r="I227" s="279"/>
      <c r="J227" s="279"/>
      <c r="K227" s="279"/>
      <c r="L227" s="279"/>
      <c r="M227" s="279"/>
      <c r="N227" s="279"/>
    </row>
    <row r="228" spans="1:14" x14ac:dyDescent="0.3">
      <c r="B228" s="280" t="s">
        <v>8</v>
      </c>
      <c r="C228" s="593"/>
      <c r="D228" s="593"/>
      <c r="E228" s="593"/>
      <c r="F228" s="279"/>
      <c r="G228" s="279"/>
      <c r="H228" s="279"/>
      <c r="I228" s="279"/>
      <c r="J228" s="279"/>
      <c r="K228" s="279"/>
      <c r="L228" s="279"/>
      <c r="M228" s="279"/>
      <c r="N228" s="279"/>
    </row>
    <row r="229" spans="1:14" x14ac:dyDescent="0.3">
      <c r="B229" s="282"/>
      <c r="C229" s="279"/>
      <c r="D229" s="279"/>
      <c r="E229" s="279"/>
      <c r="F229" s="279"/>
      <c r="G229" s="279"/>
      <c r="H229" s="279"/>
      <c r="I229" s="279"/>
      <c r="J229" s="279"/>
      <c r="K229" s="279"/>
      <c r="L229" s="279"/>
      <c r="M229" s="279"/>
      <c r="N229" s="279"/>
    </row>
    <row r="230" spans="1:14" ht="17.25" thickBot="1" x14ac:dyDescent="0.35">
      <c r="A230" s="356"/>
      <c r="B230" s="8" t="s">
        <v>1638</v>
      </c>
      <c r="C230" s="279"/>
      <c r="D230" s="279"/>
      <c r="E230" s="279"/>
      <c r="F230" s="279"/>
      <c r="G230" s="279"/>
      <c r="H230" s="279"/>
      <c r="I230" s="279"/>
      <c r="J230" s="279"/>
      <c r="K230" s="279"/>
      <c r="L230" s="279"/>
      <c r="M230" s="279"/>
    </row>
    <row r="231" spans="1:14" ht="57.75" customHeight="1" thickBot="1" x14ac:dyDescent="0.35">
      <c r="B231" s="748" t="s">
        <v>163</v>
      </c>
      <c r="C231" s="704" t="s">
        <v>449</v>
      </c>
      <c r="D231" s="703"/>
      <c r="E231" s="702" t="s">
        <v>450</v>
      </c>
      <c r="F231" s="703"/>
      <c r="G231" s="702" t="s">
        <v>451</v>
      </c>
      <c r="H231" s="703"/>
      <c r="I231" s="702" t="s">
        <v>452</v>
      </c>
      <c r="J231" s="703"/>
      <c r="K231" s="279"/>
      <c r="L231" s="279"/>
      <c r="M231" s="279"/>
      <c r="N231" s="279"/>
    </row>
    <row r="232" spans="1:14" ht="17.25" thickBot="1" x14ac:dyDescent="0.35">
      <c r="B232" s="749"/>
      <c r="C232" s="380" t="s">
        <v>1155</v>
      </c>
      <c r="D232" s="380" t="s">
        <v>1577</v>
      </c>
      <c r="E232" s="380" t="s">
        <v>1155</v>
      </c>
      <c r="F232" s="380" t="s">
        <v>1577</v>
      </c>
      <c r="G232" s="380" t="s">
        <v>1155</v>
      </c>
      <c r="H232" s="380" t="s">
        <v>1577</v>
      </c>
      <c r="I232" s="380" t="s">
        <v>1155</v>
      </c>
      <c r="J232" s="380" t="s">
        <v>1577</v>
      </c>
      <c r="K232" s="279"/>
      <c r="L232" s="279"/>
      <c r="M232" s="279"/>
      <c r="N232" s="279"/>
    </row>
    <row r="233" spans="1:14" ht="17.25" thickBot="1" x14ac:dyDescent="0.35">
      <c r="B233" s="598" t="s">
        <v>27</v>
      </c>
      <c r="C233" s="498">
        <v>29919</v>
      </c>
      <c r="D233" s="498">
        <v>34012</v>
      </c>
      <c r="E233" s="498">
        <v>33476</v>
      </c>
      <c r="F233" s="498">
        <v>38255</v>
      </c>
      <c r="G233" s="488">
        <v>414.46</v>
      </c>
      <c r="H233" s="488">
        <v>427.38</v>
      </c>
      <c r="I233" s="498">
        <v>13857</v>
      </c>
      <c r="J233" s="498">
        <v>16336</v>
      </c>
      <c r="K233" s="593"/>
      <c r="L233" s="593"/>
      <c r="M233" s="279"/>
      <c r="N233" s="279"/>
    </row>
    <row r="234" spans="1:14" ht="17.25" thickBot="1" x14ac:dyDescent="0.35">
      <c r="B234" s="598" t="s">
        <v>28</v>
      </c>
      <c r="C234" s="498">
        <v>32732</v>
      </c>
      <c r="D234" s="498">
        <v>36763</v>
      </c>
      <c r="E234" s="498">
        <v>37266</v>
      </c>
      <c r="F234" s="498">
        <v>41792</v>
      </c>
      <c r="G234" s="488">
        <v>403.71</v>
      </c>
      <c r="H234" s="488">
        <v>418.98</v>
      </c>
      <c r="I234" s="498">
        <v>15017</v>
      </c>
      <c r="J234" s="498">
        <v>17499</v>
      </c>
      <c r="K234" s="593"/>
      <c r="L234" s="593"/>
      <c r="M234" s="279"/>
      <c r="N234" s="279"/>
    </row>
    <row r="235" spans="1:14" ht="17.25" thickBot="1" x14ac:dyDescent="0.35">
      <c r="B235" s="598" t="s">
        <v>29</v>
      </c>
      <c r="C235" s="498">
        <v>31654</v>
      </c>
      <c r="D235" s="498">
        <v>35607</v>
      </c>
      <c r="E235" s="498">
        <v>36446</v>
      </c>
      <c r="F235" s="498">
        <v>40473</v>
      </c>
      <c r="G235" s="488">
        <v>375.5</v>
      </c>
      <c r="H235" s="488">
        <v>389.28</v>
      </c>
      <c r="I235" s="498">
        <v>13673</v>
      </c>
      <c r="J235" s="498">
        <v>15714</v>
      </c>
      <c r="K235" s="593"/>
      <c r="L235" s="593"/>
      <c r="M235" s="279"/>
      <c r="N235" s="279"/>
    </row>
    <row r="236" spans="1:14" ht="17.25" thickBot="1" x14ac:dyDescent="0.35">
      <c r="B236" s="598" t="s">
        <v>30</v>
      </c>
      <c r="C236" s="498">
        <v>30654</v>
      </c>
      <c r="D236" s="498">
        <v>35165</v>
      </c>
      <c r="E236" s="498">
        <v>34729</v>
      </c>
      <c r="F236" s="498">
        <v>39876</v>
      </c>
      <c r="G236" s="488">
        <v>402.86</v>
      </c>
      <c r="H236" s="488">
        <v>418.03</v>
      </c>
      <c r="I236" s="498">
        <v>13985</v>
      </c>
      <c r="J236" s="498">
        <v>16667</v>
      </c>
      <c r="K236" s="593"/>
      <c r="L236" s="593"/>
      <c r="M236" s="279"/>
      <c r="N236" s="279"/>
    </row>
    <row r="237" spans="1:14" ht="17.25" thickBot="1" x14ac:dyDescent="0.35">
      <c r="B237" s="598" t="s">
        <v>31</v>
      </c>
      <c r="C237" s="498">
        <v>31096</v>
      </c>
      <c r="D237" s="498">
        <v>34162</v>
      </c>
      <c r="E237" s="498">
        <v>35594</v>
      </c>
      <c r="F237" s="498">
        <v>38439</v>
      </c>
      <c r="G237" s="488">
        <v>392.5</v>
      </c>
      <c r="H237" s="488">
        <v>418.14</v>
      </c>
      <c r="I237" s="498">
        <v>13950</v>
      </c>
      <c r="J237" s="498">
        <v>16044</v>
      </c>
      <c r="K237" s="593"/>
      <c r="L237" s="593"/>
      <c r="M237" s="279"/>
      <c r="N237" s="279"/>
    </row>
    <row r="238" spans="1:14" ht="17.25" thickBot="1" x14ac:dyDescent="0.35">
      <c r="B238" s="598" t="s">
        <v>32</v>
      </c>
      <c r="C238" s="498">
        <v>32566</v>
      </c>
      <c r="D238" s="498">
        <v>35271</v>
      </c>
      <c r="E238" s="498">
        <v>37347</v>
      </c>
      <c r="F238" s="498">
        <v>40311</v>
      </c>
      <c r="G238" s="488">
        <v>407.85</v>
      </c>
      <c r="H238" s="488">
        <v>439.3</v>
      </c>
      <c r="I238" s="498">
        <v>15203</v>
      </c>
      <c r="J238" s="498">
        <v>17714</v>
      </c>
      <c r="K238" s="593"/>
      <c r="L238" s="593"/>
      <c r="M238" s="279"/>
      <c r="N238" s="279"/>
    </row>
    <row r="239" spans="1:14" ht="17.25" thickBot="1" x14ac:dyDescent="0.35">
      <c r="B239" s="598" t="s">
        <v>33</v>
      </c>
      <c r="C239" s="498">
        <v>32648</v>
      </c>
      <c r="D239" s="498">
        <v>35507</v>
      </c>
      <c r="E239" s="498">
        <v>36943</v>
      </c>
      <c r="F239" s="498">
        <v>39767</v>
      </c>
      <c r="G239" s="488">
        <v>406.06</v>
      </c>
      <c r="H239" s="488">
        <v>436.21</v>
      </c>
      <c r="I239" s="498">
        <v>14993</v>
      </c>
      <c r="J239" s="498">
        <v>17342</v>
      </c>
      <c r="K239" s="593"/>
      <c r="L239" s="593"/>
      <c r="M239" s="279"/>
      <c r="N239" s="279"/>
    </row>
    <row r="240" spans="1:14" ht="17.25" thickBot="1" x14ac:dyDescent="0.35">
      <c r="B240" s="598" t="s">
        <v>34</v>
      </c>
      <c r="C240" s="498">
        <v>34541</v>
      </c>
      <c r="D240" s="498">
        <v>37378</v>
      </c>
      <c r="E240" s="498">
        <v>39114</v>
      </c>
      <c r="F240" s="498">
        <v>41818</v>
      </c>
      <c r="G240" s="488">
        <v>417.48</v>
      </c>
      <c r="H240" s="488">
        <v>451.99</v>
      </c>
      <c r="I240" s="498">
        <v>16300</v>
      </c>
      <c r="J240" s="498">
        <v>18879</v>
      </c>
      <c r="K240" s="593"/>
      <c r="L240" s="593"/>
      <c r="M240" s="279"/>
      <c r="N240" s="279"/>
    </row>
    <row r="241" spans="1:14" ht="17.25" thickBot="1" x14ac:dyDescent="0.35">
      <c r="B241" s="598" t="s">
        <v>35</v>
      </c>
      <c r="C241" s="498">
        <v>35643</v>
      </c>
      <c r="D241" s="498">
        <v>38395</v>
      </c>
      <c r="E241" s="498">
        <v>40353</v>
      </c>
      <c r="F241" s="498">
        <v>42975</v>
      </c>
      <c r="G241" s="488">
        <v>426.26</v>
      </c>
      <c r="H241" s="488">
        <v>462.08</v>
      </c>
      <c r="I241" s="498">
        <v>17212</v>
      </c>
      <c r="J241" s="498">
        <v>19843</v>
      </c>
      <c r="K241" s="593"/>
      <c r="L241" s="593"/>
      <c r="M241" s="279"/>
      <c r="N241" s="279"/>
    </row>
    <row r="242" spans="1:14" ht="17.25" thickBot="1" x14ac:dyDescent="0.35">
      <c r="B242" s="598" t="s">
        <v>36</v>
      </c>
      <c r="C242" s="498">
        <v>36229</v>
      </c>
      <c r="D242" s="498">
        <v>39065</v>
      </c>
      <c r="E242" s="498">
        <v>41005</v>
      </c>
      <c r="F242" s="498">
        <v>43620</v>
      </c>
      <c r="G242" s="488">
        <v>403.5</v>
      </c>
      <c r="H242" s="488">
        <v>440.9</v>
      </c>
      <c r="I242" s="498">
        <v>16558</v>
      </c>
      <c r="J242" s="498">
        <v>19201</v>
      </c>
      <c r="K242" s="593"/>
      <c r="L242" s="593"/>
      <c r="M242" s="279"/>
      <c r="N242" s="279"/>
    </row>
    <row r="243" spans="1:14" ht="17.25" thickBot="1" x14ac:dyDescent="0.35">
      <c r="B243" s="598" t="s">
        <v>37</v>
      </c>
      <c r="C243" s="498">
        <v>35119</v>
      </c>
      <c r="D243" s="498">
        <v>37972</v>
      </c>
      <c r="E243" s="498">
        <v>39658</v>
      </c>
      <c r="F243" s="498">
        <v>42359</v>
      </c>
      <c r="G243" s="488">
        <v>418.57</v>
      </c>
      <c r="H243" s="488">
        <v>460.27</v>
      </c>
      <c r="I243" s="498">
        <v>16580</v>
      </c>
      <c r="J243" s="498">
        <v>19482</v>
      </c>
      <c r="K243" s="593"/>
      <c r="L243" s="593"/>
      <c r="M243" s="279"/>
      <c r="N243" s="279"/>
    </row>
    <row r="244" spans="1:14" ht="17.25" thickBot="1" x14ac:dyDescent="0.35">
      <c r="B244" s="598" t="s">
        <v>38</v>
      </c>
      <c r="C244" s="498">
        <v>34781</v>
      </c>
      <c r="D244" s="498">
        <v>38694</v>
      </c>
      <c r="E244" s="498">
        <v>39592</v>
      </c>
      <c r="F244" s="498">
        <v>43295</v>
      </c>
      <c r="G244" s="488">
        <v>414.26</v>
      </c>
      <c r="H244" s="488">
        <v>447.07</v>
      </c>
      <c r="I244" s="498">
        <v>16394</v>
      </c>
      <c r="J244" s="498">
        <v>19352</v>
      </c>
      <c r="K244" s="593"/>
      <c r="L244" s="593"/>
      <c r="M244" s="279"/>
      <c r="N244" s="279"/>
    </row>
    <row r="245" spans="1:14" ht="17.25" thickBot="1" x14ac:dyDescent="0.35">
      <c r="B245" s="599" t="s">
        <v>16</v>
      </c>
      <c r="C245" s="500">
        <v>124222</v>
      </c>
      <c r="D245" s="500">
        <v>137086</v>
      </c>
      <c r="E245" s="500">
        <v>451523</v>
      </c>
      <c r="F245" s="500">
        <v>492980</v>
      </c>
      <c r="G245" s="501" t="s">
        <v>17</v>
      </c>
      <c r="H245" s="501" t="s">
        <v>17</v>
      </c>
      <c r="I245" s="500">
        <v>183723</v>
      </c>
      <c r="J245" s="500">
        <v>214073</v>
      </c>
      <c r="K245" s="593"/>
      <c r="L245" s="593"/>
      <c r="M245" s="279"/>
      <c r="N245" s="279"/>
    </row>
    <row r="246" spans="1:14" ht="17.25" thickBot="1" x14ac:dyDescent="0.35">
      <c r="B246" s="609" t="s">
        <v>453</v>
      </c>
      <c r="C246" s="500">
        <v>33132</v>
      </c>
      <c r="D246" s="500">
        <v>36499</v>
      </c>
      <c r="E246" s="500">
        <v>37627</v>
      </c>
      <c r="F246" s="500">
        <v>41082</v>
      </c>
      <c r="G246" s="501">
        <v>409.7</v>
      </c>
      <c r="H246" s="501">
        <v>437.03</v>
      </c>
      <c r="I246" s="500">
        <v>15310</v>
      </c>
      <c r="J246" s="500">
        <v>17839</v>
      </c>
      <c r="K246" s="593"/>
      <c r="L246" s="593"/>
      <c r="M246" s="279"/>
      <c r="N246" s="279"/>
    </row>
    <row r="247" spans="1:14" x14ac:dyDescent="0.3">
      <c r="B247" s="280" t="s">
        <v>8</v>
      </c>
      <c r="C247" s="593"/>
      <c r="D247" s="593"/>
      <c r="E247" s="593"/>
      <c r="F247" s="593"/>
      <c r="G247" s="593"/>
      <c r="H247" s="593"/>
      <c r="I247" s="593"/>
      <c r="J247" s="593"/>
      <c r="K247" s="593"/>
      <c r="L247" s="593"/>
      <c r="M247" s="279"/>
      <c r="N247" s="279"/>
    </row>
    <row r="248" spans="1:14" x14ac:dyDescent="0.3">
      <c r="C248" s="279"/>
      <c r="D248" s="279"/>
      <c r="E248" s="279"/>
      <c r="F248" s="279"/>
      <c r="G248" s="279"/>
      <c r="H248" s="279"/>
      <c r="I248" s="279"/>
      <c r="J248" s="279"/>
      <c r="K248" s="279"/>
      <c r="L248" s="279"/>
      <c r="M248" s="279"/>
      <c r="N248" s="279"/>
    </row>
    <row r="249" spans="1:14" ht="17.25" thickBot="1" x14ac:dyDescent="0.35">
      <c r="A249" s="356"/>
      <c r="B249" s="8" t="s">
        <v>1639</v>
      </c>
      <c r="C249" s="279"/>
      <c r="D249" s="279"/>
      <c r="E249" s="279"/>
      <c r="F249" s="279"/>
      <c r="G249" s="279"/>
      <c r="H249" s="279"/>
      <c r="I249" s="279"/>
      <c r="J249" s="279"/>
      <c r="K249" s="279"/>
      <c r="L249" s="279"/>
      <c r="M249" s="279"/>
      <c r="N249" s="279"/>
    </row>
    <row r="250" spans="1:14" ht="17.25" thickBot="1" x14ac:dyDescent="0.35">
      <c r="B250" s="748" t="s">
        <v>454</v>
      </c>
      <c r="C250" s="710" t="s">
        <v>455</v>
      </c>
      <c r="D250" s="710"/>
      <c r="E250" s="688"/>
      <c r="F250" s="279"/>
      <c r="G250" s="279"/>
      <c r="H250" s="279"/>
      <c r="I250" s="279"/>
      <c r="J250" s="279"/>
      <c r="K250" s="279"/>
      <c r="L250" s="279"/>
      <c r="M250" s="279"/>
      <c r="N250" s="279"/>
    </row>
    <row r="251" spans="1:14" ht="17.25" thickBot="1" x14ac:dyDescent="0.35">
      <c r="B251" s="749"/>
      <c r="C251" s="81" t="s">
        <v>157</v>
      </c>
      <c r="D251" s="81" t="s">
        <v>158</v>
      </c>
      <c r="E251" s="81" t="s">
        <v>130</v>
      </c>
      <c r="F251" s="279"/>
      <c r="G251" s="279"/>
      <c r="H251" s="279"/>
      <c r="I251" s="279"/>
      <c r="J251" s="279"/>
      <c r="K251" s="279"/>
      <c r="L251" s="279"/>
      <c r="M251" s="279"/>
      <c r="N251" s="279"/>
    </row>
    <row r="252" spans="1:14" ht="17.25" thickBot="1" x14ac:dyDescent="0.35">
      <c r="B252" s="598" t="s">
        <v>456</v>
      </c>
      <c r="C252" s="488">
        <v>13</v>
      </c>
      <c r="D252" s="488">
        <v>3</v>
      </c>
      <c r="E252" s="488">
        <v>16</v>
      </c>
      <c r="F252" s="279"/>
      <c r="G252" s="279"/>
      <c r="H252" s="279"/>
      <c r="I252" s="279"/>
      <c r="J252" s="279"/>
      <c r="K252" s="279"/>
      <c r="L252" s="279"/>
      <c r="M252" s="279"/>
      <c r="N252" s="279"/>
    </row>
    <row r="253" spans="1:14" ht="17.25" thickBot="1" x14ac:dyDescent="0.35">
      <c r="B253" s="598" t="s">
        <v>457</v>
      </c>
      <c r="C253" s="498">
        <v>4581</v>
      </c>
      <c r="D253" s="498">
        <v>3419</v>
      </c>
      <c r="E253" s="498">
        <v>8000</v>
      </c>
      <c r="F253" s="279"/>
      <c r="G253" s="279"/>
      <c r="H253" s="279"/>
      <c r="I253" s="279"/>
      <c r="J253" s="279"/>
      <c r="K253" s="279"/>
      <c r="L253" s="279"/>
      <c r="M253" s="279"/>
      <c r="N253" s="279"/>
    </row>
    <row r="254" spans="1:14" ht="17.25" thickBot="1" x14ac:dyDescent="0.35">
      <c r="B254" s="598" t="s">
        <v>458</v>
      </c>
      <c r="C254" s="498">
        <v>10096</v>
      </c>
      <c r="D254" s="498">
        <v>9622</v>
      </c>
      <c r="E254" s="498">
        <v>19718</v>
      </c>
      <c r="F254" s="279"/>
      <c r="G254" s="279"/>
      <c r="H254" s="279"/>
      <c r="I254" s="279"/>
      <c r="J254" s="279"/>
      <c r="K254" s="279"/>
      <c r="L254" s="279"/>
      <c r="M254" s="279"/>
      <c r="N254" s="279"/>
    </row>
    <row r="255" spans="1:14" ht="17.25" thickBot="1" x14ac:dyDescent="0.35">
      <c r="B255" s="598" t="s">
        <v>459</v>
      </c>
      <c r="C255" s="498">
        <v>9992</v>
      </c>
      <c r="D255" s="498">
        <v>10897</v>
      </c>
      <c r="E255" s="498">
        <v>20889</v>
      </c>
      <c r="F255" s="279"/>
      <c r="G255" s="279"/>
      <c r="H255" s="279"/>
      <c r="I255" s="279"/>
      <c r="J255" s="279"/>
      <c r="K255" s="279"/>
      <c r="L255" s="279"/>
      <c r="M255" s="279"/>
      <c r="N255" s="279"/>
    </row>
    <row r="256" spans="1:14" ht="17.25" thickBot="1" x14ac:dyDescent="0.35">
      <c r="B256" s="598" t="s">
        <v>460</v>
      </c>
      <c r="C256" s="498">
        <v>9102</v>
      </c>
      <c r="D256" s="498">
        <v>10727</v>
      </c>
      <c r="E256" s="498">
        <v>19829</v>
      </c>
      <c r="F256" s="279"/>
      <c r="G256" s="279"/>
      <c r="H256" s="279"/>
      <c r="I256" s="279"/>
      <c r="J256" s="279"/>
      <c r="K256" s="279"/>
      <c r="L256" s="279"/>
      <c r="M256" s="279"/>
      <c r="N256" s="279"/>
    </row>
    <row r="257" spans="1:14" ht="17.25" thickBot="1" x14ac:dyDescent="0.35">
      <c r="B257" s="598" t="s">
        <v>461</v>
      </c>
      <c r="C257" s="498">
        <v>8353</v>
      </c>
      <c r="D257" s="498">
        <v>10515</v>
      </c>
      <c r="E257" s="498">
        <v>18868</v>
      </c>
      <c r="F257" s="279"/>
      <c r="G257" s="279"/>
      <c r="H257" s="279"/>
      <c r="I257" s="279"/>
      <c r="J257" s="279"/>
      <c r="K257" s="279"/>
      <c r="L257" s="279"/>
      <c r="M257" s="279"/>
      <c r="N257" s="279"/>
    </row>
    <row r="258" spans="1:14" ht="17.25" thickBot="1" x14ac:dyDescent="0.35">
      <c r="B258" s="598" t="s">
        <v>462</v>
      </c>
      <c r="C258" s="498">
        <v>6658</v>
      </c>
      <c r="D258" s="498">
        <v>8468</v>
      </c>
      <c r="E258" s="498">
        <v>15126</v>
      </c>
      <c r="F258" s="279"/>
      <c r="G258" s="279"/>
      <c r="H258" s="279"/>
      <c r="I258" s="279"/>
      <c r="J258" s="279"/>
      <c r="K258" s="279"/>
      <c r="L258" s="279"/>
      <c r="M258" s="279"/>
      <c r="N258" s="279"/>
    </row>
    <row r="259" spans="1:14" ht="17.25" thickBot="1" x14ac:dyDescent="0.35">
      <c r="B259" s="598" t="s">
        <v>463</v>
      </c>
      <c r="C259" s="498">
        <v>6026</v>
      </c>
      <c r="D259" s="498">
        <v>7677</v>
      </c>
      <c r="E259" s="498">
        <v>13703</v>
      </c>
      <c r="F259" s="279"/>
      <c r="G259" s="279"/>
      <c r="H259" s="279"/>
      <c r="I259" s="279"/>
      <c r="J259" s="279"/>
      <c r="K259" s="279"/>
      <c r="L259" s="279"/>
      <c r="M259" s="279"/>
      <c r="N259" s="279"/>
    </row>
    <row r="260" spans="1:14" ht="17.25" thickBot="1" x14ac:dyDescent="0.35">
      <c r="B260" s="598" t="s">
        <v>464</v>
      </c>
      <c r="C260" s="498">
        <v>5982</v>
      </c>
      <c r="D260" s="498">
        <v>7380</v>
      </c>
      <c r="E260" s="498">
        <v>13362</v>
      </c>
      <c r="F260" s="279"/>
      <c r="G260" s="279"/>
      <c r="H260" s="279"/>
      <c r="I260" s="279"/>
      <c r="J260" s="279"/>
      <c r="K260" s="279"/>
      <c r="L260" s="279"/>
      <c r="M260" s="279"/>
      <c r="N260" s="279"/>
    </row>
    <row r="261" spans="1:14" ht="17.25" thickBot="1" x14ac:dyDescent="0.35">
      <c r="B261" s="598" t="s">
        <v>465</v>
      </c>
      <c r="C261" s="498">
        <v>4318</v>
      </c>
      <c r="D261" s="498">
        <v>3168</v>
      </c>
      <c r="E261" s="498">
        <v>7486</v>
      </c>
      <c r="F261" s="279"/>
      <c r="G261" s="279"/>
      <c r="H261" s="279"/>
      <c r="I261" s="279"/>
      <c r="J261" s="279"/>
      <c r="K261" s="279"/>
      <c r="L261" s="279"/>
      <c r="M261" s="279"/>
      <c r="N261" s="279"/>
    </row>
    <row r="262" spans="1:14" ht="17.25" thickBot="1" x14ac:dyDescent="0.35">
      <c r="B262" s="598" t="s">
        <v>466</v>
      </c>
      <c r="C262" s="488">
        <v>50</v>
      </c>
      <c r="D262" s="488">
        <v>39</v>
      </c>
      <c r="E262" s="501">
        <v>89</v>
      </c>
      <c r="F262" s="279"/>
      <c r="G262" s="279"/>
      <c r="H262" s="279"/>
      <c r="I262" s="279"/>
      <c r="J262" s="279"/>
      <c r="K262" s="279"/>
      <c r="L262" s="279"/>
      <c r="M262" s="279"/>
      <c r="N262" s="279"/>
    </row>
    <row r="263" spans="1:14" ht="17.25" thickBot="1" x14ac:dyDescent="0.35">
      <c r="B263" s="602" t="s">
        <v>16</v>
      </c>
      <c r="C263" s="500">
        <v>65171</v>
      </c>
      <c r="D263" s="500">
        <v>71915</v>
      </c>
      <c r="E263" s="500">
        <v>137086</v>
      </c>
      <c r="F263" s="279"/>
      <c r="G263" s="279"/>
      <c r="H263" s="279"/>
      <c r="I263" s="279"/>
      <c r="L263" s="279"/>
      <c r="M263" s="279"/>
      <c r="N263" s="279"/>
    </row>
    <row r="264" spans="1:14" x14ac:dyDescent="0.3">
      <c r="B264" s="63" t="s">
        <v>437</v>
      </c>
      <c r="C264" s="66"/>
      <c r="D264" s="66"/>
      <c r="E264" s="66"/>
    </row>
    <row r="266" spans="1:14" x14ac:dyDescent="0.3">
      <c r="A266" s="356"/>
      <c r="B266" s="11" t="s">
        <v>1640</v>
      </c>
    </row>
    <row r="269" spans="1:14" x14ac:dyDescent="0.3">
      <c r="G269" s="95" t="s">
        <v>472</v>
      </c>
      <c r="H269" s="95" t="s">
        <v>897</v>
      </c>
      <c r="I269" s="95" t="s">
        <v>898</v>
      </c>
    </row>
    <row r="270" spans="1:14" x14ac:dyDescent="0.3">
      <c r="G270" s="17" t="s">
        <v>467</v>
      </c>
      <c r="H270" s="195">
        <v>19306</v>
      </c>
      <c r="I270" s="391">
        <f>H270/H275</f>
        <v>1.2342790214761737E-2</v>
      </c>
      <c r="K270" s="10"/>
    </row>
    <row r="271" spans="1:14" x14ac:dyDescent="0.3">
      <c r="G271" s="17" t="s">
        <v>468</v>
      </c>
      <c r="H271" s="195">
        <v>269843</v>
      </c>
      <c r="I271" s="391">
        <f>H271/H275</f>
        <v>0.1725171210982053</v>
      </c>
      <c r="K271" s="10"/>
    </row>
    <row r="272" spans="1:14" x14ac:dyDescent="0.3">
      <c r="G272" s="17" t="s">
        <v>469</v>
      </c>
      <c r="H272" s="195">
        <v>536364</v>
      </c>
      <c r="I272" s="391">
        <f>H272/H275</f>
        <v>0.3429104076841637</v>
      </c>
      <c r="K272" s="10"/>
    </row>
    <row r="273" spans="1:11" x14ac:dyDescent="0.3">
      <c r="G273" s="17" t="s">
        <v>470</v>
      </c>
      <c r="H273" s="195">
        <v>495581</v>
      </c>
      <c r="I273" s="391">
        <f>H273/H275</f>
        <v>0.31683685473023082</v>
      </c>
      <c r="K273" s="10"/>
    </row>
    <row r="274" spans="1:11" x14ac:dyDescent="0.3">
      <c r="G274" s="17" t="s">
        <v>471</v>
      </c>
      <c r="H274" s="195">
        <v>243058</v>
      </c>
      <c r="I274" s="391">
        <f>H274/H275</f>
        <v>0.15539282627263845</v>
      </c>
      <c r="K274" s="10"/>
    </row>
    <row r="275" spans="1:11" x14ac:dyDescent="0.3">
      <c r="G275" s="17" t="s">
        <v>16</v>
      </c>
      <c r="H275" s="392">
        <f>SUM(H270:H274)</f>
        <v>1564152</v>
      </c>
      <c r="I275" s="393">
        <v>1</v>
      </c>
    </row>
    <row r="281" spans="1:11" x14ac:dyDescent="0.3">
      <c r="B281" s="278" t="s">
        <v>473</v>
      </c>
    </row>
    <row r="282" spans="1:11" x14ac:dyDescent="0.3">
      <c r="B282" s="278"/>
    </row>
    <row r="283" spans="1:11" ht="17.25" thickBot="1" x14ac:dyDescent="0.35">
      <c r="A283" s="356"/>
      <c r="B283" s="49" t="s">
        <v>1641</v>
      </c>
    </row>
    <row r="284" spans="1:11" ht="17.25" thickBot="1" x14ac:dyDescent="0.35">
      <c r="A284" s="590"/>
      <c r="B284" s="96" t="s">
        <v>1642</v>
      </c>
      <c r="C284" s="376" t="s">
        <v>1643</v>
      </c>
      <c r="D284" s="374" t="s">
        <v>1644</v>
      </c>
    </row>
    <row r="285" spans="1:11" ht="17.25" thickBot="1" x14ac:dyDescent="0.35">
      <c r="B285" s="610" t="s">
        <v>47</v>
      </c>
      <c r="C285" s="611" t="s">
        <v>1645</v>
      </c>
      <c r="D285" s="508">
        <v>1.6500000000000001E-2</v>
      </c>
      <c r="E285" s="66"/>
      <c r="F285" s="66"/>
    </row>
    <row r="286" spans="1:11" ht="17.25" thickBot="1" x14ac:dyDescent="0.35">
      <c r="B286" s="610" t="s">
        <v>1646</v>
      </c>
      <c r="C286" s="611" t="s">
        <v>1647</v>
      </c>
      <c r="D286" s="508">
        <v>1.41E-2</v>
      </c>
      <c r="E286" s="66"/>
      <c r="F286" s="66"/>
    </row>
    <row r="287" spans="1:11" ht="17.25" thickBot="1" x14ac:dyDescent="0.35">
      <c r="B287" s="610" t="s">
        <v>1648</v>
      </c>
      <c r="C287" s="611" t="s">
        <v>1649</v>
      </c>
      <c r="D287" s="508">
        <v>4.9299999999999997E-2</v>
      </c>
      <c r="E287" s="66"/>
      <c r="F287" s="66"/>
    </row>
    <row r="288" spans="1:11" ht="17.25" thickBot="1" x14ac:dyDescent="0.35">
      <c r="B288" s="610" t="s">
        <v>1650</v>
      </c>
      <c r="C288" s="611" t="s">
        <v>1651</v>
      </c>
      <c r="D288" s="508">
        <v>8.8000000000000005E-3</v>
      </c>
      <c r="E288" s="66"/>
      <c r="F288" s="66"/>
    </row>
    <row r="289" spans="1:6" ht="17.25" thickBot="1" x14ac:dyDescent="0.35">
      <c r="B289" s="610" t="s">
        <v>1652</v>
      </c>
      <c r="C289" s="611" t="s">
        <v>1653</v>
      </c>
      <c r="D289" s="508">
        <v>3.1699999999999999E-2</v>
      </c>
      <c r="E289" s="66"/>
      <c r="F289" s="66"/>
    </row>
    <row r="290" spans="1:6" ht="17.25" thickBot="1" x14ac:dyDescent="0.35">
      <c r="B290" s="610" t="s">
        <v>47</v>
      </c>
      <c r="C290" s="611" t="s">
        <v>1654</v>
      </c>
      <c r="D290" s="508">
        <v>0.24429999999999999</v>
      </c>
      <c r="E290" s="66"/>
      <c r="F290" s="66"/>
    </row>
    <row r="291" spans="1:6" ht="17.25" thickBot="1" x14ac:dyDescent="0.35">
      <c r="B291" s="610" t="s">
        <v>1646</v>
      </c>
      <c r="C291" s="611" t="s">
        <v>1655</v>
      </c>
      <c r="D291" s="508">
        <v>0.1157</v>
      </c>
      <c r="E291" s="66"/>
      <c r="F291" s="66"/>
    </row>
    <row r="292" spans="1:6" ht="17.25" thickBot="1" x14ac:dyDescent="0.35">
      <c r="B292" s="610" t="s">
        <v>1648</v>
      </c>
      <c r="C292" s="611" t="s">
        <v>1656</v>
      </c>
      <c r="D292" s="508">
        <v>0.1343</v>
      </c>
      <c r="E292" s="66"/>
      <c r="F292" s="66"/>
    </row>
    <row r="293" spans="1:6" ht="17.25" thickBot="1" x14ac:dyDescent="0.35">
      <c r="B293" s="610" t="s">
        <v>1650</v>
      </c>
      <c r="C293" s="611" t="s">
        <v>1657</v>
      </c>
      <c r="D293" s="508">
        <v>0.15590000000000001</v>
      </c>
      <c r="E293" s="66"/>
      <c r="F293" s="66"/>
    </row>
    <row r="294" spans="1:6" ht="17.25" thickBot="1" x14ac:dyDescent="0.35">
      <c r="B294" s="610" t="s">
        <v>1652</v>
      </c>
      <c r="C294" s="611" t="s">
        <v>1658</v>
      </c>
      <c r="D294" s="508">
        <v>0.17150000000000001</v>
      </c>
      <c r="E294" s="66"/>
      <c r="F294" s="66"/>
    </row>
    <row r="295" spans="1:6" ht="17.25" thickBot="1" x14ac:dyDescent="0.35">
      <c r="B295" s="610" t="s">
        <v>1646</v>
      </c>
      <c r="C295" s="611" t="s">
        <v>1659</v>
      </c>
      <c r="D295" s="508">
        <v>0.2858</v>
      </c>
      <c r="E295" s="66"/>
      <c r="F295" s="66"/>
    </row>
    <row r="296" spans="1:6" ht="17.25" thickBot="1" x14ac:dyDescent="0.35">
      <c r="B296" s="610" t="s">
        <v>1648</v>
      </c>
      <c r="C296" s="611" t="s">
        <v>1660</v>
      </c>
      <c r="D296" s="508">
        <v>0.21210000000000001</v>
      </c>
      <c r="E296" s="66"/>
      <c r="F296" s="66"/>
    </row>
    <row r="297" spans="1:6" ht="17.25" thickBot="1" x14ac:dyDescent="0.35">
      <c r="B297" s="610" t="s">
        <v>1661</v>
      </c>
      <c r="C297" s="611" t="s">
        <v>1662</v>
      </c>
      <c r="D297" s="508">
        <v>0.28610000000000002</v>
      </c>
      <c r="E297" s="66"/>
      <c r="F297" s="66"/>
    </row>
    <row r="298" spans="1:6" ht="17.25" thickBot="1" x14ac:dyDescent="0.35">
      <c r="B298" s="610" t="s">
        <v>1650</v>
      </c>
      <c r="C298" s="611" t="s">
        <v>1663</v>
      </c>
      <c r="D298" s="508">
        <v>0.28460000000000002</v>
      </c>
      <c r="E298" s="66"/>
      <c r="F298" s="66"/>
    </row>
    <row r="299" spans="1:6" ht="17.25" thickBot="1" x14ac:dyDescent="0.35">
      <c r="B299" s="610" t="s">
        <v>1652</v>
      </c>
      <c r="C299" s="611" t="s">
        <v>1664</v>
      </c>
      <c r="D299" s="508">
        <v>0.28620000000000001</v>
      </c>
      <c r="E299" s="66"/>
      <c r="F299" s="66"/>
    </row>
    <row r="300" spans="1:6" ht="17.25" thickBot="1" x14ac:dyDescent="0.35">
      <c r="B300" s="610" t="s">
        <v>1650</v>
      </c>
      <c r="C300" s="611" t="s">
        <v>1665</v>
      </c>
      <c r="D300" s="508">
        <v>0.12720000000000001</v>
      </c>
      <c r="E300" s="66"/>
      <c r="F300" s="66"/>
    </row>
    <row r="301" spans="1:6" ht="17.25" thickBot="1" x14ac:dyDescent="0.35">
      <c r="B301" s="610" t="s">
        <v>1652</v>
      </c>
      <c r="C301" s="611" t="s">
        <v>1666</v>
      </c>
      <c r="D301" s="508">
        <v>0.1173</v>
      </c>
      <c r="E301" s="66"/>
      <c r="F301" s="66"/>
    </row>
    <row r="302" spans="1:6" x14ac:dyDescent="0.3">
      <c r="B302" s="612" t="s">
        <v>1667</v>
      </c>
      <c r="C302" s="66"/>
      <c r="D302" s="66"/>
      <c r="E302" s="66"/>
      <c r="F302" s="66"/>
    </row>
    <row r="303" spans="1:6" x14ac:dyDescent="0.3">
      <c r="B303" s="278"/>
    </row>
    <row r="304" spans="1:6" ht="17.25" thickBot="1" x14ac:dyDescent="0.35">
      <c r="A304" s="356"/>
      <c r="B304" s="49" t="s">
        <v>1669</v>
      </c>
    </row>
    <row r="305" spans="1:7" ht="17.25" thickBot="1" x14ac:dyDescent="0.35">
      <c r="A305" s="590"/>
      <c r="B305" s="76" t="s">
        <v>1642</v>
      </c>
      <c r="C305" s="394" t="s">
        <v>1643</v>
      </c>
      <c r="D305" s="375" t="s">
        <v>1644</v>
      </c>
    </row>
    <row r="306" spans="1:7" ht="17.25" thickBot="1" x14ac:dyDescent="0.35">
      <c r="B306" s="610" t="s">
        <v>1670</v>
      </c>
      <c r="C306" s="611" t="s">
        <v>1671</v>
      </c>
      <c r="D306" s="508">
        <v>4.07E-2</v>
      </c>
      <c r="E306" s="66"/>
    </row>
    <row r="307" spans="1:7" ht="17.25" thickBot="1" x14ac:dyDescent="0.35">
      <c r="B307" s="610" t="s">
        <v>1670</v>
      </c>
      <c r="C307" s="611" t="s">
        <v>1672</v>
      </c>
      <c r="D307" s="508">
        <v>0.13239999999999999</v>
      </c>
      <c r="E307" s="66"/>
    </row>
    <row r="308" spans="1:7" ht="17.25" thickBot="1" x14ac:dyDescent="0.35">
      <c r="B308" s="610" t="s">
        <v>1670</v>
      </c>
      <c r="C308" s="611" t="s">
        <v>1673</v>
      </c>
      <c r="D308" s="508">
        <v>0.13170000000000001</v>
      </c>
      <c r="E308" s="66"/>
    </row>
    <row r="309" spans="1:7" ht="17.25" thickBot="1" x14ac:dyDescent="0.35">
      <c r="B309" s="610" t="s">
        <v>77</v>
      </c>
      <c r="C309" s="611" t="s">
        <v>1674</v>
      </c>
      <c r="D309" s="508">
        <v>2.5999999999999999E-2</v>
      </c>
      <c r="E309" s="66"/>
    </row>
    <row r="310" spans="1:7" ht="17.25" thickBot="1" x14ac:dyDescent="0.35">
      <c r="B310" s="610" t="s">
        <v>77</v>
      </c>
      <c r="C310" s="611" t="s">
        <v>1675</v>
      </c>
      <c r="D310" s="508">
        <v>6.0199999999999997E-2</v>
      </c>
      <c r="E310" s="66"/>
    </row>
    <row r="311" spans="1:7" ht="17.25" thickBot="1" x14ac:dyDescent="0.35">
      <c r="B311" s="610" t="s">
        <v>77</v>
      </c>
      <c r="C311" s="611" t="s">
        <v>1676</v>
      </c>
      <c r="D311" s="508">
        <v>0.1014</v>
      </c>
      <c r="E311" s="66"/>
    </row>
    <row r="312" spans="1:7" ht="17.25" thickBot="1" x14ac:dyDescent="0.35">
      <c r="B312" s="610" t="s">
        <v>77</v>
      </c>
      <c r="C312" s="611" t="s">
        <v>1677</v>
      </c>
      <c r="D312" s="508">
        <v>0.1361</v>
      </c>
      <c r="E312" s="66"/>
    </row>
    <row r="313" spans="1:7" ht="17.25" thickBot="1" x14ac:dyDescent="0.35">
      <c r="B313" s="610" t="s">
        <v>1156</v>
      </c>
      <c r="C313" s="611" t="s">
        <v>1678</v>
      </c>
      <c r="D313" s="508">
        <v>1.3899999999999999E-2</v>
      </c>
      <c r="E313" s="66"/>
    </row>
    <row r="314" spans="1:7" ht="17.25" thickBot="1" x14ac:dyDescent="0.35">
      <c r="B314" s="610" t="s">
        <v>1156</v>
      </c>
      <c r="C314" s="611" t="s">
        <v>1679</v>
      </c>
      <c r="D314" s="508">
        <v>0.122</v>
      </c>
      <c r="E314" s="66"/>
    </row>
    <row r="315" spans="1:7" ht="17.25" thickBot="1" x14ac:dyDescent="0.35">
      <c r="B315" s="610" t="s">
        <v>1156</v>
      </c>
      <c r="C315" s="611" t="s">
        <v>1680</v>
      </c>
      <c r="D315" s="508">
        <v>0.17</v>
      </c>
      <c r="E315" s="66"/>
    </row>
    <row r="316" spans="1:7" ht="17.25" thickBot="1" x14ac:dyDescent="0.35">
      <c r="B316" s="610" t="s">
        <v>1156</v>
      </c>
      <c r="C316" s="611" t="s">
        <v>1681</v>
      </c>
      <c r="D316" s="508">
        <v>0.23200000000000001</v>
      </c>
      <c r="E316" s="66"/>
    </row>
    <row r="317" spans="1:7" ht="17.25" thickBot="1" x14ac:dyDescent="0.35">
      <c r="B317" s="610" t="s">
        <v>1682</v>
      </c>
      <c r="C317" s="611" t="s">
        <v>1683</v>
      </c>
      <c r="D317" s="508">
        <v>7.4499999999999997E-2</v>
      </c>
      <c r="E317" s="66"/>
    </row>
    <row r="318" spans="1:7" ht="17.25" thickBot="1" x14ac:dyDescent="0.35">
      <c r="B318" s="610" t="s">
        <v>1682</v>
      </c>
      <c r="C318" s="611" t="s">
        <v>1684</v>
      </c>
      <c r="D318" s="508">
        <v>0.13150000000000001</v>
      </c>
      <c r="E318" s="66"/>
    </row>
    <row r="319" spans="1:7" x14ac:dyDescent="0.3">
      <c r="B319" s="612" t="s">
        <v>1667</v>
      </c>
      <c r="C319" s="66"/>
      <c r="D319" s="66"/>
      <c r="E319" s="66"/>
    </row>
    <row r="320" spans="1:7" x14ac:dyDescent="0.3">
      <c r="B320" s="613"/>
      <c r="C320" s="66"/>
      <c r="D320" s="66"/>
      <c r="E320" s="66"/>
      <c r="G320" s="5" t="s">
        <v>1686</v>
      </c>
    </row>
    <row r="321" spans="1:21" x14ac:dyDescent="0.3">
      <c r="A321" s="356"/>
      <c r="B321" s="614" t="s">
        <v>1668</v>
      </c>
      <c r="C321" s="66"/>
      <c r="D321" s="66"/>
      <c r="E321" s="66"/>
      <c r="G321" s="17" t="s">
        <v>1685</v>
      </c>
      <c r="H321" s="377" t="s">
        <v>472</v>
      </c>
    </row>
    <row r="322" spans="1:21" x14ac:dyDescent="0.3">
      <c r="B322" s="613"/>
      <c r="C322" s="66"/>
      <c r="D322" s="66"/>
      <c r="E322" s="66"/>
      <c r="G322" s="378">
        <v>1</v>
      </c>
      <c r="H322" s="378">
        <v>15</v>
      </c>
    </row>
    <row r="323" spans="1:21" x14ac:dyDescent="0.3">
      <c r="G323" s="378">
        <v>50</v>
      </c>
      <c r="H323" s="378">
        <v>16</v>
      </c>
    </row>
    <row r="324" spans="1:21" x14ac:dyDescent="0.3">
      <c r="G324" s="378">
        <v>336</v>
      </c>
      <c r="H324" s="378">
        <v>17</v>
      </c>
    </row>
    <row r="325" spans="1:21" x14ac:dyDescent="0.3">
      <c r="G325" s="378">
        <v>2129</v>
      </c>
      <c r="H325" s="378">
        <v>18</v>
      </c>
    </row>
    <row r="326" spans="1:21" x14ac:dyDescent="0.3">
      <c r="G326" s="378">
        <v>6055</v>
      </c>
      <c r="H326" s="378">
        <v>19</v>
      </c>
    </row>
    <row r="327" spans="1:21" x14ac:dyDescent="0.3">
      <c r="G327" s="378">
        <v>10735</v>
      </c>
      <c r="H327" s="378">
        <v>20</v>
      </c>
    </row>
    <row r="328" spans="1:21" x14ac:dyDescent="0.3">
      <c r="G328" s="378">
        <v>14158</v>
      </c>
      <c r="H328" s="378">
        <v>21</v>
      </c>
    </row>
    <row r="329" spans="1:21" x14ac:dyDescent="0.3">
      <c r="G329" s="378">
        <v>17188</v>
      </c>
      <c r="H329" s="378">
        <v>22</v>
      </c>
    </row>
    <row r="330" spans="1:21" x14ac:dyDescent="0.3">
      <c r="G330" s="378">
        <v>18829</v>
      </c>
      <c r="H330" s="378">
        <v>23</v>
      </c>
    </row>
    <row r="331" spans="1:21" x14ac:dyDescent="0.3">
      <c r="G331" s="378">
        <v>20494</v>
      </c>
      <c r="H331" s="378">
        <v>24</v>
      </c>
    </row>
    <row r="332" spans="1:21" x14ac:dyDescent="0.3">
      <c r="G332" s="378">
        <v>24425</v>
      </c>
      <c r="H332" s="378">
        <v>25</v>
      </c>
    </row>
    <row r="333" spans="1:21" x14ac:dyDescent="0.3">
      <c r="G333" s="378">
        <v>30409</v>
      </c>
      <c r="H333" s="378">
        <v>26</v>
      </c>
    </row>
    <row r="334" spans="1:21" x14ac:dyDescent="0.3">
      <c r="G334" s="378">
        <v>33093</v>
      </c>
      <c r="H334" s="378">
        <v>27</v>
      </c>
      <c r="J334" s="149"/>
      <c r="K334" s="149"/>
      <c r="L334" s="149"/>
      <c r="M334" s="149"/>
      <c r="N334" s="149"/>
      <c r="O334" s="149"/>
      <c r="P334" s="149"/>
      <c r="Q334" s="149"/>
      <c r="R334" s="149"/>
      <c r="S334" s="149"/>
      <c r="T334" s="149"/>
      <c r="U334" s="149"/>
    </row>
    <row r="335" spans="1:21" x14ac:dyDescent="0.3">
      <c r="G335" s="378">
        <v>35216</v>
      </c>
      <c r="H335" s="378">
        <v>28</v>
      </c>
      <c r="J335" s="149"/>
      <c r="K335" s="149"/>
      <c r="L335" s="149"/>
      <c r="M335" s="149"/>
      <c r="N335" s="149"/>
      <c r="O335" s="149"/>
      <c r="P335" s="149"/>
      <c r="Q335" s="149"/>
      <c r="R335" s="149"/>
      <c r="S335" s="149"/>
      <c r="T335" s="149"/>
      <c r="U335" s="149"/>
    </row>
    <row r="336" spans="1:21" x14ac:dyDescent="0.3">
      <c r="G336" s="378">
        <v>36808</v>
      </c>
      <c r="H336" s="378">
        <v>29</v>
      </c>
      <c r="J336" s="149"/>
      <c r="K336" s="149"/>
      <c r="L336" s="149"/>
      <c r="M336" s="149"/>
      <c r="N336" s="149"/>
      <c r="O336" s="149"/>
      <c r="P336" s="149"/>
      <c r="Q336" s="149"/>
      <c r="R336" s="149"/>
      <c r="S336" s="149"/>
      <c r="T336" s="149"/>
      <c r="U336" s="149"/>
    </row>
    <row r="337" spans="1:21" x14ac:dyDescent="0.3">
      <c r="B337" s="278" t="s">
        <v>473</v>
      </c>
      <c r="G337" s="378">
        <v>39223</v>
      </c>
      <c r="H337" s="378">
        <v>30</v>
      </c>
      <c r="J337" s="149"/>
      <c r="K337" s="149"/>
      <c r="L337" s="149"/>
      <c r="M337" s="149"/>
      <c r="P337" s="149"/>
      <c r="Q337" s="149"/>
      <c r="R337" s="149"/>
      <c r="S337" s="149"/>
      <c r="T337" s="149"/>
      <c r="U337" s="149"/>
    </row>
    <row r="338" spans="1:21" x14ac:dyDescent="0.3">
      <c r="G338" s="378">
        <v>46282</v>
      </c>
      <c r="H338" s="378">
        <v>31</v>
      </c>
      <c r="J338" s="149"/>
      <c r="K338" s="149"/>
      <c r="L338" s="149"/>
      <c r="M338" s="149"/>
      <c r="P338" s="149"/>
      <c r="Q338" s="149"/>
      <c r="R338" s="149"/>
      <c r="S338" s="149"/>
      <c r="T338" s="149"/>
      <c r="U338" s="149"/>
    </row>
    <row r="339" spans="1:21" x14ac:dyDescent="0.3">
      <c r="G339" s="378">
        <v>44819</v>
      </c>
      <c r="H339" s="378">
        <v>32</v>
      </c>
      <c r="J339" s="149"/>
      <c r="K339" s="149"/>
      <c r="L339" s="149"/>
      <c r="M339" s="149"/>
      <c r="P339" s="149"/>
      <c r="Q339" s="149"/>
      <c r="R339" s="149"/>
      <c r="S339" s="149"/>
      <c r="T339" s="149"/>
      <c r="U339" s="149"/>
    </row>
    <row r="340" spans="1:21" x14ac:dyDescent="0.3">
      <c r="A340" s="357"/>
      <c r="B340" s="49" t="s">
        <v>2121</v>
      </c>
      <c r="G340" s="378">
        <v>48939</v>
      </c>
      <c r="H340" s="378">
        <v>33</v>
      </c>
      <c r="J340" s="305" t="s">
        <v>1120</v>
      </c>
      <c r="K340" s="305"/>
      <c r="L340" s="305"/>
      <c r="M340" s="305"/>
      <c r="P340" s="149"/>
      <c r="Q340" s="149"/>
      <c r="R340" s="149"/>
      <c r="S340" s="149"/>
      <c r="T340" s="149"/>
      <c r="U340" s="149"/>
    </row>
    <row r="341" spans="1:21" x14ac:dyDescent="0.3">
      <c r="G341" s="378">
        <v>53815</v>
      </c>
      <c r="H341" s="378">
        <v>34</v>
      </c>
      <c r="J341" s="365" t="s">
        <v>970</v>
      </c>
      <c r="K341" s="305" t="s">
        <v>971</v>
      </c>
      <c r="L341" s="305" t="s">
        <v>972</v>
      </c>
      <c r="M341" s="305" t="s">
        <v>973</v>
      </c>
      <c r="P341" s="149"/>
      <c r="Q341" s="149"/>
      <c r="R341" s="149"/>
      <c r="S341" s="149"/>
      <c r="T341" s="149"/>
      <c r="U341" s="149"/>
    </row>
    <row r="342" spans="1:21" x14ac:dyDescent="0.3">
      <c r="G342" s="378">
        <v>55556</v>
      </c>
      <c r="H342" s="378">
        <v>35</v>
      </c>
      <c r="J342" s="365">
        <v>101</v>
      </c>
      <c r="K342" s="305" t="s">
        <v>974</v>
      </c>
      <c r="L342" s="305" t="s">
        <v>899</v>
      </c>
      <c r="M342" s="305" t="s">
        <v>975</v>
      </c>
      <c r="P342" s="149"/>
      <c r="Q342" s="149"/>
      <c r="R342" s="149"/>
      <c r="S342" s="149"/>
      <c r="T342" s="149"/>
      <c r="U342" s="149"/>
    </row>
    <row r="343" spans="1:21" x14ac:dyDescent="0.3">
      <c r="G343" s="378">
        <v>56429</v>
      </c>
      <c r="H343" s="378">
        <v>36</v>
      </c>
      <c r="J343" s="365">
        <v>102</v>
      </c>
      <c r="K343" s="305" t="s">
        <v>976</v>
      </c>
      <c r="L343" s="305" t="s">
        <v>128</v>
      </c>
      <c r="M343" s="305" t="s">
        <v>977</v>
      </c>
      <c r="P343" s="149"/>
      <c r="Q343" s="149"/>
      <c r="R343" s="149"/>
      <c r="S343" s="149"/>
      <c r="T343" s="149"/>
      <c r="U343" s="149"/>
    </row>
    <row r="344" spans="1:21" x14ac:dyDescent="0.3">
      <c r="G344" s="378">
        <v>56570</v>
      </c>
      <c r="H344" s="378">
        <v>37</v>
      </c>
      <c r="J344" s="365">
        <v>103</v>
      </c>
      <c r="K344" s="305" t="s">
        <v>978</v>
      </c>
      <c r="L344" s="305" t="s">
        <v>900</v>
      </c>
      <c r="M344" s="305" t="s">
        <v>979</v>
      </c>
      <c r="P344" s="149"/>
      <c r="Q344" s="149"/>
      <c r="R344" s="149"/>
      <c r="S344" s="149"/>
      <c r="T344" s="149"/>
      <c r="U344" s="149"/>
    </row>
    <row r="345" spans="1:21" x14ac:dyDescent="0.3">
      <c r="G345" s="378">
        <v>56584</v>
      </c>
      <c r="H345" s="378">
        <v>38</v>
      </c>
      <c r="J345" s="365">
        <v>104</v>
      </c>
      <c r="K345" s="305" t="s">
        <v>980</v>
      </c>
      <c r="L345" s="305" t="s">
        <v>901</v>
      </c>
      <c r="M345" s="305" t="s">
        <v>981</v>
      </c>
      <c r="P345" s="149"/>
      <c r="Q345" s="149"/>
      <c r="R345" s="149"/>
      <c r="S345" s="149"/>
      <c r="T345" s="149"/>
      <c r="U345" s="149"/>
    </row>
    <row r="346" spans="1:21" x14ac:dyDescent="0.3">
      <c r="G346" s="378">
        <v>57290</v>
      </c>
      <c r="H346" s="378">
        <v>39</v>
      </c>
      <c r="J346" s="365">
        <v>105</v>
      </c>
      <c r="K346" s="305" t="s">
        <v>982</v>
      </c>
      <c r="L346" s="305" t="s">
        <v>127</v>
      </c>
      <c r="M346" s="305" t="s">
        <v>983</v>
      </c>
      <c r="P346" s="149"/>
      <c r="Q346" s="149"/>
      <c r="R346" s="149"/>
      <c r="S346" s="149"/>
      <c r="T346" s="149"/>
      <c r="U346" s="149"/>
    </row>
    <row r="347" spans="1:21" x14ac:dyDescent="0.3">
      <c r="G347" s="378">
        <v>60080</v>
      </c>
      <c r="H347" s="378">
        <v>40</v>
      </c>
      <c r="J347" s="365">
        <v>106</v>
      </c>
      <c r="K347" s="305" t="s">
        <v>984</v>
      </c>
      <c r="L347" s="305" t="s">
        <v>902</v>
      </c>
      <c r="M347" s="305" t="s">
        <v>985</v>
      </c>
      <c r="P347" s="149"/>
      <c r="Q347" s="149"/>
      <c r="R347" s="149"/>
      <c r="S347" s="149"/>
      <c r="T347" s="149"/>
      <c r="U347" s="149"/>
    </row>
    <row r="348" spans="1:21" x14ac:dyDescent="0.3">
      <c r="G348" s="378">
        <v>59106</v>
      </c>
      <c r="H348" s="378">
        <v>41</v>
      </c>
      <c r="J348" s="365">
        <v>107</v>
      </c>
      <c r="K348" s="305" t="s">
        <v>986</v>
      </c>
      <c r="L348" s="305" t="s">
        <v>903</v>
      </c>
      <c r="M348" s="305" t="s">
        <v>987</v>
      </c>
      <c r="P348" s="149"/>
      <c r="Q348" s="149"/>
      <c r="R348" s="149"/>
      <c r="S348" s="149"/>
      <c r="T348" s="149"/>
      <c r="U348" s="149"/>
    </row>
    <row r="349" spans="1:21" x14ac:dyDescent="0.3">
      <c r="G349" s="378">
        <v>58242</v>
      </c>
      <c r="H349" s="378">
        <v>42</v>
      </c>
      <c r="J349" s="365">
        <v>108</v>
      </c>
      <c r="K349" s="305" t="s">
        <v>988</v>
      </c>
      <c r="L349" s="305" t="s">
        <v>126</v>
      </c>
      <c r="M349" s="305" t="s">
        <v>989</v>
      </c>
      <c r="P349" s="149"/>
      <c r="Q349" s="149"/>
      <c r="R349" s="149"/>
      <c r="S349" s="149"/>
      <c r="T349" s="149"/>
      <c r="U349" s="149"/>
    </row>
    <row r="350" spans="1:21" x14ac:dyDescent="0.3">
      <c r="G350" s="378">
        <v>57107</v>
      </c>
      <c r="H350" s="378">
        <v>43</v>
      </c>
      <c r="J350" s="365">
        <v>201</v>
      </c>
      <c r="K350" s="305" t="s">
        <v>990</v>
      </c>
      <c r="L350" s="305" t="s">
        <v>904</v>
      </c>
      <c r="M350" s="305" t="s">
        <v>991</v>
      </c>
      <c r="P350" s="149"/>
      <c r="Q350" s="149"/>
      <c r="R350" s="149"/>
      <c r="S350" s="149"/>
      <c r="T350" s="149"/>
      <c r="U350" s="149"/>
    </row>
    <row r="351" spans="1:21" x14ac:dyDescent="0.3">
      <c r="G351" s="378">
        <v>55302</v>
      </c>
      <c r="H351" s="378">
        <v>44</v>
      </c>
      <c r="J351" s="365">
        <v>202</v>
      </c>
      <c r="K351" s="305" t="s">
        <v>992</v>
      </c>
      <c r="L351" s="305" t="s">
        <v>905</v>
      </c>
      <c r="M351" s="305" t="s">
        <v>993</v>
      </c>
      <c r="P351" s="149"/>
      <c r="Q351" s="149"/>
      <c r="R351" s="149"/>
      <c r="S351" s="149"/>
      <c r="T351" s="149"/>
      <c r="U351" s="149"/>
    </row>
    <row r="352" spans="1:21" x14ac:dyDescent="0.3">
      <c r="G352" s="378">
        <v>53916</v>
      </c>
      <c r="H352" s="378">
        <v>45</v>
      </c>
      <c r="J352" s="365">
        <v>203</v>
      </c>
      <c r="K352" s="305" t="s">
        <v>994</v>
      </c>
      <c r="L352" s="305" t="s">
        <v>906</v>
      </c>
      <c r="M352" s="305" t="s">
        <v>995</v>
      </c>
      <c r="P352" s="149"/>
      <c r="Q352" s="149"/>
      <c r="R352" s="149"/>
      <c r="S352" s="149"/>
      <c r="T352" s="149"/>
      <c r="U352" s="149"/>
    </row>
    <row r="353" spans="2:22" x14ac:dyDescent="0.3">
      <c r="G353" s="378">
        <v>49875</v>
      </c>
      <c r="H353" s="378">
        <v>46</v>
      </c>
      <c r="J353" s="365">
        <v>204</v>
      </c>
      <c r="K353" s="305" t="s">
        <v>996</v>
      </c>
      <c r="L353" s="305" t="s">
        <v>907</v>
      </c>
      <c r="M353" s="305" t="s">
        <v>997</v>
      </c>
      <c r="P353" s="149"/>
      <c r="Q353" s="149"/>
      <c r="R353" s="149"/>
      <c r="S353" s="149"/>
      <c r="T353" s="149"/>
      <c r="U353" s="149"/>
    </row>
    <row r="354" spans="2:22" x14ac:dyDescent="0.3">
      <c r="G354" s="378">
        <v>45419</v>
      </c>
      <c r="H354" s="378">
        <v>47</v>
      </c>
      <c r="J354" s="365">
        <v>205</v>
      </c>
      <c r="K354" s="305" t="s">
        <v>998</v>
      </c>
      <c r="L354" s="305" t="s">
        <v>908</v>
      </c>
      <c r="M354" s="305" t="s">
        <v>317</v>
      </c>
      <c r="P354" s="149"/>
      <c r="Q354" s="149"/>
      <c r="R354" s="149"/>
      <c r="S354" s="149"/>
      <c r="T354" s="149"/>
      <c r="U354" s="149"/>
    </row>
    <row r="355" spans="2:22" x14ac:dyDescent="0.3">
      <c r="G355" s="378">
        <v>42147</v>
      </c>
      <c r="H355" s="378">
        <v>48</v>
      </c>
      <c r="J355" s="365">
        <v>206</v>
      </c>
      <c r="K355" s="305" t="s">
        <v>999</v>
      </c>
      <c r="L355" s="305" t="s">
        <v>909</v>
      </c>
      <c r="M355" s="305" t="s">
        <v>314</v>
      </c>
      <c r="P355" s="149"/>
      <c r="Q355" s="149"/>
      <c r="R355" s="149"/>
      <c r="S355" s="149"/>
      <c r="T355" s="149"/>
      <c r="U355" s="149"/>
    </row>
    <row r="356" spans="2:22" x14ac:dyDescent="0.3">
      <c r="G356" s="378">
        <v>38542</v>
      </c>
      <c r="H356" s="378">
        <v>49</v>
      </c>
      <c r="J356" s="365">
        <v>207</v>
      </c>
      <c r="K356" s="305" t="s">
        <v>1000</v>
      </c>
      <c r="L356" s="305" t="s">
        <v>910</v>
      </c>
      <c r="M356" s="305" t="s">
        <v>149</v>
      </c>
      <c r="P356" s="149"/>
      <c r="Q356" s="149"/>
      <c r="R356" s="149"/>
      <c r="S356" s="149"/>
      <c r="T356" s="149"/>
      <c r="U356" s="149"/>
    </row>
    <row r="357" spans="2:22" x14ac:dyDescent="0.3">
      <c r="B357" s="278" t="s">
        <v>1388</v>
      </c>
      <c r="G357" s="378">
        <v>35925</v>
      </c>
      <c r="H357" s="378">
        <v>50</v>
      </c>
      <c r="J357" s="365">
        <v>301</v>
      </c>
      <c r="K357" s="305" t="s">
        <v>1001</v>
      </c>
      <c r="L357" s="305" t="s">
        <v>911</v>
      </c>
      <c r="M357" s="305" t="s">
        <v>1002</v>
      </c>
      <c r="P357" s="149"/>
      <c r="Q357" s="149"/>
      <c r="R357" s="149"/>
      <c r="S357" s="149"/>
      <c r="T357" s="149"/>
      <c r="U357" s="149"/>
    </row>
    <row r="358" spans="2:22" x14ac:dyDescent="0.3">
      <c r="B358" s="278" t="s">
        <v>97</v>
      </c>
      <c r="G358" s="378">
        <v>32523</v>
      </c>
      <c r="H358" s="378">
        <v>51</v>
      </c>
      <c r="J358" s="365">
        <v>302</v>
      </c>
      <c r="K358" s="305" t="s">
        <v>1003</v>
      </c>
      <c r="L358" s="305" t="s">
        <v>1004</v>
      </c>
      <c r="M358" s="305" t="s">
        <v>1005</v>
      </c>
      <c r="P358" s="149"/>
      <c r="Q358" s="149"/>
      <c r="R358" s="149"/>
      <c r="S358" s="149"/>
      <c r="T358" s="149"/>
      <c r="U358" s="149"/>
    </row>
    <row r="359" spans="2:22" x14ac:dyDescent="0.3">
      <c r="G359" s="378">
        <v>30992</v>
      </c>
      <c r="H359" s="378">
        <v>52</v>
      </c>
      <c r="J359" s="365">
        <v>303</v>
      </c>
      <c r="K359" s="305" t="s">
        <v>1006</v>
      </c>
      <c r="L359" s="305" t="s">
        <v>912</v>
      </c>
      <c r="M359" s="305" t="s">
        <v>1007</v>
      </c>
      <c r="P359" s="149"/>
      <c r="Q359" s="149"/>
      <c r="R359" s="149"/>
      <c r="S359" s="149"/>
      <c r="T359" s="149"/>
      <c r="U359" s="149"/>
    </row>
    <row r="360" spans="2:22" x14ac:dyDescent="0.3">
      <c r="G360" s="378">
        <v>29995</v>
      </c>
      <c r="H360" s="378">
        <v>53</v>
      </c>
      <c r="J360" s="365">
        <v>304</v>
      </c>
      <c r="K360" s="305" t="s">
        <v>1008</v>
      </c>
      <c r="L360" s="305" t="s">
        <v>913</v>
      </c>
      <c r="M360" s="305" t="s">
        <v>1009</v>
      </c>
      <c r="P360" s="149"/>
      <c r="Q360" s="149"/>
      <c r="R360" s="149"/>
      <c r="S360" s="149"/>
      <c r="T360" s="149"/>
      <c r="U360" s="149"/>
    </row>
    <row r="361" spans="2:22" x14ac:dyDescent="0.3">
      <c r="G361" s="378">
        <v>28056</v>
      </c>
      <c r="H361" s="378">
        <v>54</v>
      </c>
      <c r="J361" s="365">
        <v>305</v>
      </c>
      <c r="K361" s="305" t="s">
        <v>1010</v>
      </c>
      <c r="L361" s="305" t="s">
        <v>914</v>
      </c>
      <c r="M361" s="305" t="s">
        <v>1011</v>
      </c>
      <c r="P361" s="149"/>
      <c r="Q361" s="149"/>
      <c r="R361" s="149"/>
      <c r="S361" s="149"/>
      <c r="T361" s="149"/>
      <c r="U361" s="149"/>
    </row>
    <row r="362" spans="2:22" x14ac:dyDescent="0.3">
      <c r="G362" s="378">
        <v>26515</v>
      </c>
      <c r="H362" s="378">
        <v>55</v>
      </c>
      <c r="J362" s="365">
        <v>306</v>
      </c>
      <c r="K362" s="305" t="s">
        <v>1012</v>
      </c>
      <c r="L362" s="305" t="s">
        <v>915</v>
      </c>
      <c r="M362" s="305" t="s">
        <v>1013</v>
      </c>
      <c r="P362" s="149"/>
      <c r="Q362" s="149"/>
      <c r="R362" s="149"/>
      <c r="S362" s="149"/>
      <c r="T362" s="149"/>
      <c r="U362" s="149"/>
    </row>
    <row r="363" spans="2:22" x14ac:dyDescent="0.3">
      <c r="G363" s="378">
        <v>23572</v>
      </c>
      <c r="H363" s="378">
        <v>56</v>
      </c>
      <c r="J363" s="365">
        <v>307</v>
      </c>
      <c r="K363" s="305" t="s">
        <v>1014</v>
      </c>
      <c r="L363" s="305" t="s">
        <v>916</v>
      </c>
      <c r="M363" s="305" t="s">
        <v>1015</v>
      </c>
      <c r="P363" s="149"/>
      <c r="Q363" s="149"/>
      <c r="R363" s="149"/>
      <c r="S363" s="149"/>
      <c r="T363" s="149"/>
      <c r="U363" s="149"/>
      <c r="V363" s="53"/>
    </row>
    <row r="364" spans="2:22" x14ac:dyDescent="0.3">
      <c r="B364" s="49" t="s">
        <v>1944</v>
      </c>
      <c r="G364" s="378">
        <v>19459</v>
      </c>
      <c r="H364" s="378">
        <v>57</v>
      </c>
      <c r="J364" s="365">
        <v>308</v>
      </c>
      <c r="K364" s="305" t="s">
        <v>1016</v>
      </c>
      <c r="L364" s="305" t="s">
        <v>917</v>
      </c>
      <c r="M364" s="305" t="s">
        <v>1017</v>
      </c>
      <c r="P364" s="358"/>
      <c r="Q364" s="358"/>
      <c r="R364" s="358"/>
      <c r="S364" s="149"/>
      <c r="T364" s="149"/>
      <c r="U364" s="149"/>
      <c r="V364" s="53"/>
    </row>
    <row r="365" spans="2:22" x14ac:dyDescent="0.3">
      <c r="G365" s="378">
        <v>16868</v>
      </c>
      <c r="H365" s="378">
        <v>58</v>
      </c>
      <c r="J365" s="365">
        <v>309</v>
      </c>
      <c r="K365" s="305" t="s">
        <v>1018</v>
      </c>
      <c r="L365" s="305" t="s">
        <v>918</v>
      </c>
      <c r="M365" s="305" t="s">
        <v>150</v>
      </c>
      <c r="P365" s="360"/>
      <c r="Q365" s="149"/>
      <c r="R365" s="361"/>
      <c r="S365" s="149"/>
      <c r="T365" s="149"/>
      <c r="U365" s="149"/>
      <c r="V365" s="53"/>
    </row>
    <row r="366" spans="2:22" x14ac:dyDescent="0.3">
      <c r="G366" s="378">
        <v>12943</v>
      </c>
      <c r="H366" s="378">
        <v>59</v>
      </c>
      <c r="J366" s="365">
        <v>401</v>
      </c>
      <c r="K366" s="305" t="s">
        <v>1019</v>
      </c>
      <c r="L366" s="305" t="s">
        <v>919</v>
      </c>
      <c r="M366" s="305" t="s">
        <v>1020</v>
      </c>
      <c r="P366" s="360"/>
      <c r="Q366" s="149"/>
      <c r="R366" s="361"/>
      <c r="S366" s="149"/>
      <c r="T366" s="149"/>
      <c r="U366" s="149"/>
      <c r="V366" s="53"/>
    </row>
    <row r="367" spans="2:22" x14ac:dyDescent="0.3">
      <c r="G367" s="378">
        <v>9071</v>
      </c>
      <c r="H367" s="378">
        <v>60</v>
      </c>
      <c r="J367" s="365">
        <v>402</v>
      </c>
      <c r="K367" s="305" t="s">
        <v>1021</v>
      </c>
      <c r="L367" s="305" t="s">
        <v>920</v>
      </c>
      <c r="M367" s="305" t="s">
        <v>304</v>
      </c>
      <c r="P367" s="360"/>
      <c r="Q367" s="149"/>
      <c r="R367" s="361"/>
      <c r="S367" s="149"/>
      <c r="T367" s="149"/>
      <c r="U367" s="149"/>
      <c r="V367" s="53"/>
    </row>
    <row r="368" spans="2:22" x14ac:dyDescent="0.3">
      <c r="G368" s="378">
        <v>5883</v>
      </c>
      <c r="H368" s="378">
        <v>61</v>
      </c>
      <c r="J368" s="365">
        <v>403</v>
      </c>
      <c r="K368" s="305" t="s">
        <v>1022</v>
      </c>
      <c r="L368" s="305" t="s">
        <v>921</v>
      </c>
      <c r="M368" s="305" t="s">
        <v>151</v>
      </c>
      <c r="P368" s="360"/>
      <c r="Q368" s="149"/>
      <c r="R368" s="361"/>
      <c r="S368" s="149"/>
      <c r="T368" s="149"/>
      <c r="U368" s="149"/>
      <c r="V368" s="53"/>
    </row>
    <row r="369" spans="2:22" x14ac:dyDescent="0.3">
      <c r="G369" s="378">
        <v>3328</v>
      </c>
      <c r="H369" s="378">
        <v>62</v>
      </c>
      <c r="J369" s="365">
        <v>404</v>
      </c>
      <c r="K369" s="305" t="s">
        <v>1023</v>
      </c>
      <c r="L369" s="305" t="s">
        <v>922</v>
      </c>
      <c r="M369" s="305" t="s">
        <v>1024</v>
      </c>
      <c r="P369" s="360"/>
      <c r="Q369" s="149"/>
      <c r="R369" s="361"/>
      <c r="S369" s="149"/>
      <c r="T369" s="149"/>
      <c r="U369" s="149"/>
      <c r="V369" s="53"/>
    </row>
    <row r="370" spans="2:22" x14ac:dyDescent="0.3">
      <c r="G370" s="378">
        <v>1537</v>
      </c>
      <c r="H370" s="378">
        <v>63</v>
      </c>
      <c r="J370" s="365">
        <v>405</v>
      </c>
      <c r="K370" s="305" t="s">
        <v>1025</v>
      </c>
      <c r="L370" s="305" t="s">
        <v>923</v>
      </c>
      <c r="M370" s="305" t="s">
        <v>1026</v>
      </c>
      <c r="P370" s="360"/>
      <c r="Q370" s="149"/>
      <c r="R370" s="361"/>
      <c r="S370" s="149"/>
      <c r="T370" s="149"/>
      <c r="U370" s="149"/>
      <c r="V370" s="53"/>
    </row>
    <row r="371" spans="2:22" x14ac:dyDescent="0.3">
      <c r="G371" s="378">
        <v>883</v>
      </c>
      <c r="H371" s="378">
        <v>64</v>
      </c>
      <c r="J371" s="365">
        <v>406</v>
      </c>
      <c r="K371" s="305" t="s">
        <v>1027</v>
      </c>
      <c r="L371" s="305" t="s">
        <v>924</v>
      </c>
      <c r="M371" s="305" t="s">
        <v>1028</v>
      </c>
      <c r="P371" s="360"/>
      <c r="Q371" s="149"/>
      <c r="R371" s="361"/>
      <c r="S371" s="149"/>
      <c r="T371" s="149"/>
      <c r="U371" s="149"/>
      <c r="V371" s="53"/>
    </row>
    <row r="372" spans="2:22" x14ac:dyDescent="0.3">
      <c r="G372" s="378">
        <v>506</v>
      </c>
      <c r="H372" s="378">
        <v>65</v>
      </c>
      <c r="J372" s="365">
        <v>407</v>
      </c>
      <c r="K372" s="305" t="s">
        <v>1029</v>
      </c>
      <c r="L372" s="305" t="s">
        <v>925</v>
      </c>
      <c r="M372" s="305" t="s">
        <v>1030</v>
      </c>
      <c r="P372" s="360"/>
      <c r="Q372" s="149"/>
      <c r="R372" s="361"/>
      <c r="S372" s="149"/>
      <c r="T372" s="149"/>
      <c r="U372" s="149"/>
      <c r="V372" s="53"/>
    </row>
    <row r="373" spans="2:22" x14ac:dyDescent="0.3">
      <c r="G373" s="378">
        <v>295</v>
      </c>
      <c r="H373" s="378">
        <v>66</v>
      </c>
      <c r="J373" s="365">
        <v>501</v>
      </c>
      <c r="K373" s="305" t="s">
        <v>1031</v>
      </c>
      <c r="L373" s="305" t="s">
        <v>926</v>
      </c>
      <c r="M373" s="305" t="s">
        <v>1032</v>
      </c>
      <c r="P373" s="360"/>
      <c r="Q373" s="149"/>
      <c r="R373" s="361"/>
      <c r="S373" s="149"/>
      <c r="T373" s="149"/>
      <c r="U373" s="149"/>
      <c r="V373" s="53"/>
    </row>
    <row r="374" spans="2:22" x14ac:dyDescent="0.3">
      <c r="G374" s="378">
        <v>163</v>
      </c>
      <c r="H374" s="378">
        <v>67</v>
      </c>
      <c r="J374" s="365">
        <v>502</v>
      </c>
      <c r="K374" s="305" t="s">
        <v>1033</v>
      </c>
      <c r="L374" s="305" t="s">
        <v>927</v>
      </c>
      <c r="M374" s="305" t="s">
        <v>1034</v>
      </c>
      <c r="P374" s="360"/>
      <c r="Q374" s="149"/>
      <c r="R374" s="361"/>
      <c r="S374" s="149"/>
      <c r="T374" s="149"/>
      <c r="U374" s="149"/>
      <c r="V374" s="53"/>
    </row>
    <row r="375" spans="2:22" x14ac:dyDescent="0.3">
      <c r="G375" s="378">
        <v>90</v>
      </c>
      <c r="H375" s="378">
        <v>68</v>
      </c>
      <c r="J375" s="365">
        <v>503</v>
      </c>
      <c r="K375" s="305" t="s">
        <v>1035</v>
      </c>
      <c r="L375" s="305" t="s">
        <v>928</v>
      </c>
      <c r="M375" s="305" t="s">
        <v>294</v>
      </c>
      <c r="P375" s="360"/>
      <c r="Q375" s="149"/>
      <c r="R375" s="361"/>
      <c r="S375" s="149"/>
      <c r="T375" s="149"/>
      <c r="U375" s="149"/>
      <c r="V375" s="53"/>
    </row>
    <row r="376" spans="2:22" x14ac:dyDescent="0.3">
      <c r="G376" s="378">
        <v>78</v>
      </c>
      <c r="H376" s="378">
        <v>69</v>
      </c>
      <c r="J376" s="365">
        <v>504</v>
      </c>
      <c r="K376" s="305" t="s">
        <v>1036</v>
      </c>
      <c r="L376" s="305" t="s">
        <v>929</v>
      </c>
      <c r="M376" s="305" t="s">
        <v>1037</v>
      </c>
      <c r="P376" s="360"/>
      <c r="Q376" s="149"/>
      <c r="R376" s="361"/>
      <c r="S376" s="149"/>
      <c r="T376" s="149"/>
      <c r="U376" s="149"/>
      <c r="V376" s="53"/>
    </row>
    <row r="377" spans="2:22" x14ac:dyDescent="0.3">
      <c r="G377" s="378">
        <v>58</v>
      </c>
      <c r="H377" s="378">
        <v>70</v>
      </c>
      <c r="J377" s="365">
        <v>505</v>
      </c>
      <c r="K377" s="305" t="s">
        <v>1038</v>
      </c>
      <c r="L377" s="305" t="s">
        <v>930</v>
      </c>
      <c r="M377" s="305" t="s">
        <v>1039</v>
      </c>
      <c r="P377" s="360"/>
      <c r="Q377" s="149"/>
      <c r="R377" s="361"/>
      <c r="S377" s="149"/>
      <c r="T377" s="149"/>
      <c r="U377" s="149"/>
      <c r="V377" s="53"/>
    </row>
    <row r="378" spans="2:22" x14ac:dyDescent="0.3">
      <c r="G378" s="378">
        <v>37</v>
      </c>
      <c r="H378" s="378">
        <v>71</v>
      </c>
      <c r="J378" s="365">
        <v>506</v>
      </c>
      <c r="K378" s="305" t="s">
        <v>1040</v>
      </c>
      <c r="L378" s="305" t="s">
        <v>931</v>
      </c>
      <c r="M378" s="305" t="s">
        <v>308</v>
      </c>
      <c r="P378" s="360"/>
      <c r="Q378" s="149"/>
      <c r="R378" s="361"/>
      <c r="S378" s="149"/>
      <c r="T378" s="149"/>
      <c r="U378" s="149"/>
      <c r="V378" s="53"/>
    </row>
    <row r="379" spans="2:22" x14ac:dyDescent="0.3">
      <c r="G379" s="378">
        <v>38</v>
      </c>
      <c r="H379" s="378">
        <v>72</v>
      </c>
      <c r="J379" s="365">
        <v>507</v>
      </c>
      <c r="K379" s="305" t="s">
        <v>1041</v>
      </c>
      <c r="L379" s="305" t="s">
        <v>932</v>
      </c>
      <c r="M379" s="305" t="s">
        <v>1042</v>
      </c>
      <c r="P379" s="360"/>
      <c r="Q379" s="149"/>
      <c r="R379" s="361"/>
      <c r="S379" s="149"/>
      <c r="T379" s="149"/>
      <c r="U379" s="149"/>
      <c r="V379" s="53"/>
    </row>
    <row r="380" spans="2:22" x14ac:dyDescent="0.3">
      <c r="G380" s="378">
        <v>33</v>
      </c>
      <c r="H380" s="378">
        <v>73</v>
      </c>
      <c r="J380" s="365">
        <v>508</v>
      </c>
      <c r="K380" s="305" t="s">
        <v>1043</v>
      </c>
      <c r="L380" s="305" t="s">
        <v>933</v>
      </c>
      <c r="M380" s="305" t="s">
        <v>1044</v>
      </c>
      <c r="P380" s="360"/>
      <c r="Q380" s="149"/>
      <c r="R380" s="361"/>
      <c r="S380" s="149"/>
      <c r="T380" s="149"/>
      <c r="U380" s="149"/>
      <c r="V380" s="53"/>
    </row>
    <row r="381" spans="2:22" x14ac:dyDescent="0.3">
      <c r="B381" s="278" t="s">
        <v>1388</v>
      </c>
      <c r="G381" s="378">
        <v>27</v>
      </c>
      <c r="H381" s="378">
        <v>74</v>
      </c>
      <c r="J381" s="365">
        <v>509</v>
      </c>
      <c r="K381" s="305" t="s">
        <v>1045</v>
      </c>
      <c r="L381" s="305" t="s">
        <v>934</v>
      </c>
      <c r="M381" s="305" t="s">
        <v>1046</v>
      </c>
      <c r="P381" s="360"/>
      <c r="Q381" s="149"/>
      <c r="R381" s="361"/>
      <c r="S381" s="149"/>
      <c r="T381" s="149"/>
      <c r="U381" s="149"/>
      <c r="V381" s="53"/>
    </row>
    <row r="382" spans="2:22" x14ac:dyDescent="0.3">
      <c r="B382" s="278" t="s">
        <v>1389</v>
      </c>
      <c r="G382" s="378">
        <v>18</v>
      </c>
      <c r="H382" s="378">
        <v>75</v>
      </c>
      <c r="J382" s="365">
        <v>510</v>
      </c>
      <c r="K382" s="305" t="s">
        <v>1047</v>
      </c>
      <c r="L382" s="305" t="s">
        <v>935</v>
      </c>
      <c r="M382" s="305" t="s">
        <v>1048</v>
      </c>
      <c r="P382" s="360"/>
      <c r="Q382" s="149"/>
      <c r="R382" s="361"/>
      <c r="S382" s="149"/>
      <c r="T382" s="149"/>
      <c r="U382" s="149"/>
      <c r="V382" s="53"/>
    </row>
    <row r="383" spans="2:22" x14ac:dyDescent="0.3">
      <c r="G383" s="378">
        <v>21</v>
      </c>
      <c r="H383" s="378">
        <v>76</v>
      </c>
      <c r="J383" s="365">
        <v>511</v>
      </c>
      <c r="K383" s="305" t="s">
        <v>1049</v>
      </c>
      <c r="L383" s="305" t="s">
        <v>936</v>
      </c>
      <c r="M383" s="305" t="s">
        <v>152</v>
      </c>
      <c r="P383" s="360"/>
      <c r="Q383" s="149"/>
      <c r="R383" s="361"/>
      <c r="S383" s="149"/>
      <c r="T383" s="149"/>
      <c r="U383" s="149"/>
      <c r="V383" s="53"/>
    </row>
    <row r="384" spans="2:22" x14ac:dyDescent="0.3">
      <c r="B384" s="5"/>
      <c r="G384" s="378">
        <v>18</v>
      </c>
      <c r="H384" s="378">
        <v>77</v>
      </c>
      <c r="J384" s="365">
        <v>601</v>
      </c>
      <c r="K384" s="305" t="s">
        <v>1050</v>
      </c>
      <c r="L384" s="305" t="s">
        <v>937</v>
      </c>
      <c r="M384" s="305" t="s">
        <v>153</v>
      </c>
      <c r="P384" s="360"/>
      <c r="Q384" s="149"/>
      <c r="R384" s="361"/>
      <c r="S384" s="149"/>
      <c r="T384" s="149"/>
      <c r="U384" s="149"/>
      <c r="V384" s="53"/>
    </row>
    <row r="385" spans="2:22" x14ac:dyDescent="0.3">
      <c r="B385" s="5"/>
      <c r="G385" s="378">
        <v>18</v>
      </c>
      <c r="H385" s="378">
        <v>78</v>
      </c>
      <c r="J385" s="365">
        <v>602</v>
      </c>
      <c r="K385" s="305" t="s">
        <v>1051</v>
      </c>
      <c r="L385" s="305" t="s">
        <v>938</v>
      </c>
      <c r="M385" s="305" t="s">
        <v>1052</v>
      </c>
      <c r="P385" s="360"/>
      <c r="Q385" s="149"/>
      <c r="R385" s="361"/>
      <c r="S385" s="149"/>
      <c r="T385" s="149"/>
      <c r="U385" s="149"/>
      <c r="V385" s="53"/>
    </row>
    <row r="386" spans="2:22" x14ac:dyDescent="0.3">
      <c r="B386" s="5"/>
      <c r="G386" s="378">
        <v>10</v>
      </c>
      <c r="H386" s="378">
        <v>79</v>
      </c>
      <c r="J386" s="365">
        <v>603</v>
      </c>
      <c r="K386" s="305" t="s">
        <v>1053</v>
      </c>
      <c r="L386" s="305" t="s">
        <v>939</v>
      </c>
      <c r="M386" s="305" t="s">
        <v>1054</v>
      </c>
      <c r="P386" s="360"/>
      <c r="Q386" s="149"/>
      <c r="R386" s="361"/>
      <c r="S386" s="149"/>
      <c r="T386" s="149"/>
      <c r="U386" s="149"/>
      <c r="V386" s="53"/>
    </row>
    <row r="387" spans="2:22" x14ac:dyDescent="0.3">
      <c r="B387" s="5"/>
      <c r="G387" s="378">
        <v>7</v>
      </c>
      <c r="H387" s="378">
        <v>80</v>
      </c>
      <c r="J387" s="365">
        <v>604</v>
      </c>
      <c r="K387" s="305" t="s">
        <v>1055</v>
      </c>
      <c r="L387" s="305" t="s">
        <v>124</v>
      </c>
      <c r="M387" s="305" t="s">
        <v>1056</v>
      </c>
      <c r="P387" s="360"/>
      <c r="Q387" s="149"/>
      <c r="R387" s="361"/>
      <c r="S387" s="149"/>
      <c r="T387" s="149"/>
      <c r="U387" s="149"/>
      <c r="V387" s="53"/>
    </row>
    <row r="388" spans="2:22" x14ac:dyDescent="0.3">
      <c r="B388" s="5"/>
      <c r="G388" s="378">
        <v>4</v>
      </c>
      <c r="H388" s="378">
        <v>81</v>
      </c>
      <c r="J388" s="365">
        <v>605</v>
      </c>
      <c r="K388" s="305" t="s">
        <v>1057</v>
      </c>
      <c r="L388" s="305" t="s">
        <v>940</v>
      </c>
      <c r="M388" s="305" t="s">
        <v>1058</v>
      </c>
      <c r="P388" s="360"/>
      <c r="Q388" s="149"/>
      <c r="R388" s="361"/>
      <c r="S388" s="149"/>
      <c r="T388" s="149"/>
      <c r="U388" s="149"/>
      <c r="V388" s="53"/>
    </row>
    <row r="389" spans="2:22" x14ac:dyDescent="0.3">
      <c r="B389" s="5"/>
      <c r="G389" s="378">
        <v>2</v>
      </c>
      <c r="H389" s="378">
        <v>82</v>
      </c>
      <c r="J389" s="365">
        <v>606</v>
      </c>
      <c r="K389" s="305" t="s">
        <v>1059</v>
      </c>
      <c r="L389" s="305" t="s">
        <v>941</v>
      </c>
      <c r="M389" s="305" t="s">
        <v>1060</v>
      </c>
      <c r="P389" s="360"/>
      <c r="Q389" s="149"/>
      <c r="R389" s="361"/>
      <c r="S389" s="149"/>
      <c r="T389" s="149"/>
      <c r="U389" s="149"/>
      <c r="V389" s="53"/>
    </row>
    <row r="390" spans="2:22" x14ac:dyDescent="0.3">
      <c r="B390" s="5"/>
      <c r="G390" s="378">
        <v>2</v>
      </c>
      <c r="H390" s="378">
        <v>83</v>
      </c>
      <c r="J390" s="365">
        <v>607</v>
      </c>
      <c r="K390" s="305" t="s">
        <v>1061</v>
      </c>
      <c r="L390" s="305" t="s">
        <v>125</v>
      </c>
      <c r="M390" s="305" t="s">
        <v>312</v>
      </c>
      <c r="P390" s="360"/>
      <c r="Q390" s="149"/>
      <c r="R390" s="361"/>
      <c r="S390" s="149"/>
      <c r="T390" s="149"/>
      <c r="U390" s="149"/>
      <c r="V390" s="53"/>
    </row>
    <row r="391" spans="2:22" x14ac:dyDescent="0.3">
      <c r="B391" s="5"/>
      <c r="G391" s="378">
        <v>3</v>
      </c>
      <c r="H391" s="378">
        <v>84</v>
      </c>
      <c r="J391" s="365">
        <v>608</v>
      </c>
      <c r="K391" s="305" t="s">
        <v>1062</v>
      </c>
      <c r="L391" s="305" t="s">
        <v>942</v>
      </c>
      <c r="M391" s="305" t="s">
        <v>1063</v>
      </c>
      <c r="P391" s="360"/>
      <c r="Q391" s="149"/>
      <c r="R391" s="361"/>
      <c r="S391" s="149"/>
      <c r="T391" s="149"/>
      <c r="U391" s="149"/>
      <c r="V391" s="53"/>
    </row>
    <row r="392" spans="2:22" x14ac:dyDescent="0.3">
      <c r="B392" s="5"/>
      <c r="G392" s="378">
        <v>2</v>
      </c>
      <c r="H392" s="378">
        <v>85</v>
      </c>
      <c r="J392" s="365">
        <v>609</v>
      </c>
      <c r="K392" s="305" t="s">
        <v>1064</v>
      </c>
      <c r="L392" s="305" t="s">
        <v>943</v>
      </c>
      <c r="M392" s="305" t="s">
        <v>1065</v>
      </c>
      <c r="P392" s="360"/>
      <c r="Q392" s="149"/>
      <c r="R392" s="361"/>
      <c r="S392" s="149"/>
      <c r="T392" s="149"/>
      <c r="U392" s="149"/>
      <c r="V392" s="53"/>
    </row>
    <row r="393" spans="2:22" x14ac:dyDescent="0.3">
      <c r="B393" s="5"/>
      <c r="G393" s="378">
        <v>2</v>
      </c>
      <c r="H393" s="378">
        <v>86</v>
      </c>
      <c r="J393" s="365">
        <v>610</v>
      </c>
      <c r="K393" s="305" t="s">
        <v>1066</v>
      </c>
      <c r="L393" s="305" t="s">
        <v>944</v>
      </c>
      <c r="M393" s="305" t="s">
        <v>1067</v>
      </c>
      <c r="P393" s="360"/>
      <c r="Q393" s="149"/>
      <c r="R393" s="361"/>
      <c r="S393" s="149"/>
      <c r="T393" s="149"/>
      <c r="U393" s="149"/>
      <c r="V393" s="53"/>
    </row>
    <row r="394" spans="2:22" x14ac:dyDescent="0.3">
      <c r="B394" s="5"/>
      <c r="G394" s="378">
        <v>0</v>
      </c>
      <c r="H394" s="378">
        <v>87</v>
      </c>
      <c r="J394" s="365">
        <v>611</v>
      </c>
      <c r="K394" s="305" t="s">
        <v>1068</v>
      </c>
      <c r="L394" s="305" t="s">
        <v>945</v>
      </c>
      <c r="M394" s="305" t="s">
        <v>1069</v>
      </c>
      <c r="P394" s="360"/>
      <c r="Q394" s="149"/>
      <c r="R394" s="361"/>
      <c r="S394" s="149"/>
      <c r="T394" s="149"/>
      <c r="U394" s="149"/>
      <c r="V394" s="53"/>
    </row>
    <row r="395" spans="2:22" x14ac:dyDescent="0.3">
      <c r="B395" s="5"/>
      <c r="G395" s="378">
        <v>1</v>
      </c>
      <c r="H395" s="378">
        <v>88</v>
      </c>
      <c r="J395" s="365">
        <v>612</v>
      </c>
      <c r="K395" s="305" t="s">
        <v>1070</v>
      </c>
      <c r="L395" s="305" t="s">
        <v>946</v>
      </c>
      <c r="M395" s="305" t="s">
        <v>1071</v>
      </c>
      <c r="P395" s="360"/>
      <c r="Q395" s="149"/>
      <c r="R395" s="361"/>
      <c r="S395" s="149"/>
      <c r="T395" s="149"/>
      <c r="U395" s="149"/>
      <c r="V395" s="53"/>
    </row>
    <row r="396" spans="2:22" x14ac:dyDescent="0.3">
      <c r="B396" s="5"/>
      <c r="G396" s="378">
        <v>0</v>
      </c>
      <c r="H396" s="378">
        <v>89</v>
      </c>
      <c r="J396" s="365">
        <v>613</v>
      </c>
      <c r="K396" s="305" t="s">
        <v>1072</v>
      </c>
      <c r="L396" s="305" t="s">
        <v>947</v>
      </c>
      <c r="M396" s="305" t="s">
        <v>1073</v>
      </c>
      <c r="P396" s="360"/>
      <c r="Q396" s="149"/>
      <c r="R396" s="361"/>
      <c r="S396" s="149"/>
      <c r="T396" s="149"/>
      <c r="U396" s="149"/>
      <c r="V396" s="53"/>
    </row>
    <row r="397" spans="2:22" x14ac:dyDescent="0.3">
      <c r="B397" s="5"/>
      <c r="G397" s="378">
        <v>0</v>
      </c>
      <c r="H397" s="378">
        <v>90</v>
      </c>
      <c r="J397" s="365">
        <v>701</v>
      </c>
      <c r="K397" s="305" t="s">
        <v>1074</v>
      </c>
      <c r="L397" s="305" t="s">
        <v>948</v>
      </c>
      <c r="M397" s="305" t="s">
        <v>1075</v>
      </c>
      <c r="P397" s="360"/>
      <c r="Q397" s="149"/>
      <c r="R397" s="361"/>
      <c r="S397" s="149"/>
      <c r="T397" s="149"/>
      <c r="U397" s="149"/>
      <c r="V397" s="53"/>
    </row>
    <row r="398" spans="2:22" x14ac:dyDescent="0.3">
      <c r="B398" s="5"/>
      <c r="J398" s="365">
        <v>702</v>
      </c>
      <c r="K398" s="305" t="s">
        <v>1076</v>
      </c>
      <c r="L398" s="305" t="s">
        <v>949</v>
      </c>
      <c r="M398" s="305" t="s">
        <v>1077</v>
      </c>
      <c r="P398" s="360"/>
      <c r="Q398" s="149"/>
      <c r="R398" s="361"/>
      <c r="S398" s="149"/>
      <c r="T398" s="149"/>
      <c r="U398" s="149"/>
      <c r="V398" s="53"/>
    </row>
    <row r="399" spans="2:22" x14ac:dyDescent="0.3">
      <c r="B399" s="5"/>
      <c r="J399" s="365">
        <v>703</v>
      </c>
      <c r="K399" s="305" t="s">
        <v>1078</v>
      </c>
      <c r="L399" s="305" t="s">
        <v>950</v>
      </c>
      <c r="M399" s="305" t="s">
        <v>1079</v>
      </c>
      <c r="P399" s="360"/>
      <c r="Q399" s="149"/>
      <c r="R399" s="361"/>
      <c r="S399" s="149"/>
      <c r="T399" s="149"/>
      <c r="U399" s="149"/>
      <c r="V399" s="53"/>
    </row>
    <row r="400" spans="2:22" x14ac:dyDescent="0.3">
      <c r="B400" s="5"/>
      <c r="J400" s="365">
        <v>704</v>
      </c>
      <c r="K400" s="305" t="s">
        <v>1080</v>
      </c>
      <c r="L400" s="305" t="s">
        <v>951</v>
      </c>
      <c r="M400" s="305" t="s">
        <v>1081</v>
      </c>
      <c r="P400" s="360"/>
      <c r="Q400" s="149"/>
      <c r="R400" s="361"/>
      <c r="S400" s="149"/>
      <c r="T400" s="149"/>
      <c r="U400" s="149"/>
      <c r="V400" s="53"/>
    </row>
    <row r="401" spans="2:22" x14ac:dyDescent="0.3">
      <c r="B401" s="5"/>
      <c r="J401" s="365">
        <v>705</v>
      </c>
      <c r="K401" s="305" t="s">
        <v>1082</v>
      </c>
      <c r="L401" s="305" t="s">
        <v>123</v>
      </c>
      <c r="M401" s="305" t="s">
        <v>1083</v>
      </c>
      <c r="P401" s="360"/>
      <c r="Q401" s="149"/>
      <c r="R401" s="361"/>
      <c r="S401" s="149"/>
      <c r="T401" s="149"/>
      <c r="U401" s="149"/>
      <c r="V401" s="53"/>
    </row>
    <row r="402" spans="2:22" x14ac:dyDescent="0.3">
      <c r="B402" s="5"/>
      <c r="J402" s="365">
        <v>706</v>
      </c>
      <c r="K402" s="305" t="s">
        <v>1084</v>
      </c>
      <c r="L402" s="305" t="s">
        <v>952</v>
      </c>
      <c r="M402" s="305" t="s">
        <v>1085</v>
      </c>
      <c r="P402" s="360"/>
      <c r="Q402" s="149"/>
      <c r="R402" s="361"/>
      <c r="S402" s="149"/>
      <c r="T402" s="149"/>
      <c r="U402" s="149"/>
      <c r="V402" s="53"/>
    </row>
    <row r="403" spans="2:22" x14ac:dyDescent="0.3">
      <c r="B403" s="5"/>
      <c r="J403" s="365">
        <v>707</v>
      </c>
      <c r="K403" s="305" t="s">
        <v>1086</v>
      </c>
      <c r="L403" s="305" t="s">
        <v>953</v>
      </c>
      <c r="M403" s="305" t="s">
        <v>154</v>
      </c>
      <c r="P403" s="360"/>
      <c r="Q403" s="149"/>
      <c r="R403" s="361"/>
      <c r="S403" s="149"/>
      <c r="T403" s="149"/>
      <c r="U403" s="149"/>
      <c r="V403" s="53"/>
    </row>
    <row r="404" spans="2:22" x14ac:dyDescent="0.3">
      <c r="B404" s="5"/>
      <c r="J404" s="365">
        <v>708</v>
      </c>
      <c r="K404" s="305" t="s">
        <v>1087</v>
      </c>
      <c r="L404" s="305" t="s">
        <v>954</v>
      </c>
      <c r="M404" s="305" t="s">
        <v>1088</v>
      </c>
      <c r="P404" s="360"/>
      <c r="Q404" s="149"/>
      <c r="R404" s="361"/>
      <c r="S404" s="149"/>
      <c r="T404" s="149"/>
      <c r="U404" s="149"/>
      <c r="V404" s="53"/>
    </row>
    <row r="405" spans="2:22" x14ac:dyDescent="0.3">
      <c r="B405" s="5"/>
      <c r="J405" s="365">
        <v>709</v>
      </c>
      <c r="K405" s="305" t="s">
        <v>1089</v>
      </c>
      <c r="L405" s="305" t="s">
        <v>955</v>
      </c>
      <c r="M405" s="305" t="s">
        <v>1090</v>
      </c>
      <c r="P405" s="360"/>
      <c r="Q405" s="149"/>
      <c r="R405" s="361"/>
      <c r="S405" s="149"/>
      <c r="T405" s="149"/>
      <c r="U405" s="149"/>
      <c r="V405" s="53"/>
    </row>
    <row r="406" spans="2:22" x14ac:dyDescent="0.3">
      <c r="B406" s="5"/>
      <c r="J406" s="365">
        <v>710</v>
      </c>
      <c r="K406" s="305" t="s">
        <v>1091</v>
      </c>
      <c r="L406" s="305" t="s">
        <v>956</v>
      </c>
      <c r="M406" s="305" t="s">
        <v>1092</v>
      </c>
      <c r="P406" s="360"/>
      <c r="Q406" s="149"/>
      <c r="R406" s="361"/>
      <c r="S406" s="149"/>
      <c r="T406" s="149"/>
      <c r="U406" s="149"/>
      <c r="V406" s="53"/>
    </row>
    <row r="407" spans="2:22" x14ac:dyDescent="0.3">
      <c r="B407" s="5"/>
      <c r="J407" s="365">
        <v>711</v>
      </c>
      <c r="K407" s="305" t="s">
        <v>1093</v>
      </c>
      <c r="L407" s="305" t="s">
        <v>957</v>
      </c>
      <c r="M407" s="305" t="s">
        <v>727</v>
      </c>
      <c r="P407" s="360"/>
      <c r="Q407" s="149"/>
      <c r="R407" s="361"/>
      <c r="S407" s="149"/>
      <c r="T407" s="149"/>
      <c r="U407" s="149"/>
      <c r="V407" s="53"/>
    </row>
    <row r="408" spans="2:22" x14ac:dyDescent="0.3">
      <c r="B408" s="5"/>
      <c r="J408" s="365">
        <v>712</v>
      </c>
      <c r="K408" s="305" t="s">
        <v>1094</v>
      </c>
      <c r="L408" s="305" t="s">
        <v>958</v>
      </c>
      <c r="M408" s="305" t="s">
        <v>315</v>
      </c>
      <c r="P408" s="360"/>
      <c r="Q408" s="149"/>
      <c r="R408" s="361"/>
      <c r="S408" s="149"/>
      <c r="T408" s="149"/>
      <c r="U408" s="149"/>
      <c r="V408" s="53"/>
    </row>
    <row r="409" spans="2:22" x14ac:dyDescent="0.3">
      <c r="B409" s="5"/>
      <c r="J409" s="365">
        <v>713</v>
      </c>
      <c r="K409" s="305" t="s">
        <v>1095</v>
      </c>
      <c r="L409" s="305" t="s">
        <v>959</v>
      </c>
      <c r="M409" s="305" t="s">
        <v>1096</v>
      </c>
      <c r="P409" s="360"/>
      <c r="Q409" s="149"/>
      <c r="R409" s="361"/>
      <c r="S409" s="149"/>
      <c r="T409" s="149"/>
      <c r="U409" s="149"/>
      <c r="V409" s="53"/>
    </row>
    <row r="410" spans="2:22" x14ac:dyDescent="0.3">
      <c r="B410" s="5"/>
      <c r="J410" s="365">
        <v>801</v>
      </c>
      <c r="K410" s="305" t="s">
        <v>1097</v>
      </c>
      <c r="L410" s="305" t="s">
        <v>960</v>
      </c>
      <c r="M410" s="305" t="s">
        <v>1098</v>
      </c>
      <c r="P410" s="360"/>
      <c r="Q410" s="149"/>
      <c r="R410" s="361"/>
      <c r="S410" s="149"/>
      <c r="T410" s="149"/>
      <c r="U410" s="149"/>
      <c r="V410" s="53"/>
    </row>
    <row r="411" spans="2:22" x14ac:dyDescent="0.3">
      <c r="B411" s="5"/>
      <c r="J411" s="365">
        <v>802</v>
      </c>
      <c r="K411" s="305" t="s">
        <v>1099</v>
      </c>
      <c r="L411" s="305" t="s">
        <v>961</v>
      </c>
      <c r="M411" s="305" t="s">
        <v>1100</v>
      </c>
      <c r="P411" s="360"/>
      <c r="Q411" s="149"/>
      <c r="R411" s="361"/>
      <c r="S411" s="149"/>
      <c r="T411" s="149"/>
      <c r="U411" s="149"/>
      <c r="V411" s="53"/>
    </row>
    <row r="412" spans="2:22" x14ac:dyDescent="0.3">
      <c r="B412" s="5"/>
      <c r="J412" s="365">
        <v>803</v>
      </c>
      <c r="K412" s="305" t="s">
        <v>1101</v>
      </c>
      <c r="L412" s="305" t="s">
        <v>962</v>
      </c>
      <c r="M412" s="305" t="s">
        <v>1102</v>
      </c>
      <c r="P412" s="360"/>
      <c r="Q412" s="149"/>
      <c r="R412" s="361"/>
      <c r="S412" s="149"/>
      <c r="T412" s="149"/>
      <c r="U412" s="149"/>
      <c r="V412" s="53"/>
    </row>
    <row r="413" spans="2:22" x14ac:dyDescent="0.3">
      <c r="B413" s="5"/>
      <c r="J413" s="365">
        <v>804</v>
      </c>
      <c r="K413" s="305" t="s">
        <v>1103</v>
      </c>
      <c r="L413" s="305" t="s">
        <v>963</v>
      </c>
      <c r="M413" s="305" t="s">
        <v>1104</v>
      </c>
      <c r="P413" s="360"/>
      <c r="Q413" s="149"/>
      <c r="R413" s="361"/>
      <c r="S413" s="149"/>
      <c r="T413" s="149"/>
      <c r="U413" s="149"/>
      <c r="V413" s="53"/>
    </row>
    <row r="414" spans="2:22" x14ac:dyDescent="0.3">
      <c r="B414" s="5"/>
      <c r="J414" s="365">
        <v>805</v>
      </c>
      <c r="K414" s="305" t="s">
        <v>1105</v>
      </c>
      <c r="L414" s="305" t="s">
        <v>964</v>
      </c>
      <c r="M414" s="305" t="s">
        <v>1106</v>
      </c>
      <c r="P414" s="360"/>
      <c r="Q414" s="149"/>
      <c r="R414" s="361"/>
      <c r="S414" s="149"/>
      <c r="T414" s="149"/>
      <c r="U414" s="149"/>
      <c r="V414" s="53"/>
    </row>
    <row r="415" spans="2:22" x14ac:dyDescent="0.3">
      <c r="B415" s="5"/>
      <c r="J415" s="365">
        <v>806</v>
      </c>
      <c r="K415" s="305" t="s">
        <v>1107</v>
      </c>
      <c r="L415" s="305" t="s">
        <v>1108</v>
      </c>
      <c r="M415" s="305" t="s">
        <v>1109</v>
      </c>
      <c r="P415" s="360"/>
      <c r="Q415" s="149"/>
      <c r="R415" s="361"/>
      <c r="S415" s="149"/>
      <c r="T415" s="149"/>
      <c r="U415" s="149"/>
      <c r="V415" s="53"/>
    </row>
    <row r="416" spans="2:22" x14ac:dyDescent="0.3">
      <c r="B416" s="5"/>
      <c r="J416" s="365">
        <v>807</v>
      </c>
      <c r="K416" s="305" t="s">
        <v>1110</v>
      </c>
      <c r="L416" s="305" t="s">
        <v>965</v>
      </c>
      <c r="M416" s="305" t="s">
        <v>1111</v>
      </c>
      <c r="P416" s="360"/>
      <c r="Q416" s="149"/>
      <c r="R416" s="361"/>
      <c r="S416" s="149"/>
      <c r="T416" s="149"/>
      <c r="U416" s="149"/>
      <c r="V416" s="53"/>
    </row>
    <row r="417" spans="2:22" x14ac:dyDescent="0.3">
      <c r="B417" s="5"/>
      <c r="J417" s="365">
        <v>808</v>
      </c>
      <c r="K417" s="305" t="s">
        <v>1112</v>
      </c>
      <c r="L417" s="305" t="s">
        <v>966</v>
      </c>
      <c r="M417" s="305" t="s">
        <v>1113</v>
      </c>
      <c r="P417" s="360"/>
      <c r="Q417" s="149"/>
      <c r="R417" s="361"/>
      <c r="S417" s="149"/>
      <c r="T417" s="149"/>
      <c r="U417" s="149"/>
      <c r="V417" s="53"/>
    </row>
    <row r="418" spans="2:22" x14ac:dyDescent="0.3">
      <c r="B418" s="5"/>
      <c r="J418" s="365">
        <v>809</v>
      </c>
      <c r="K418" s="305" t="s">
        <v>1114</v>
      </c>
      <c r="L418" s="305" t="s">
        <v>967</v>
      </c>
      <c r="M418" s="305" t="s">
        <v>1115</v>
      </c>
      <c r="P418" s="360"/>
      <c r="Q418" s="149"/>
      <c r="R418" s="361"/>
      <c r="S418" s="149"/>
      <c r="T418" s="149"/>
      <c r="U418" s="149"/>
      <c r="V418" s="53"/>
    </row>
    <row r="419" spans="2:22" x14ac:dyDescent="0.3">
      <c r="B419" s="5"/>
      <c r="J419" s="365">
        <v>810</v>
      </c>
      <c r="K419" s="305" t="s">
        <v>1116</v>
      </c>
      <c r="L419" s="305" t="s">
        <v>968</v>
      </c>
      <c r="M419" s="305" t="s">
        <v>1117</v>
      </c>
      <c r="P419" s="360"/>
      <c r="Q419" s="149"/>
      <c r="R419" s="361"/>
      <c r="S419" s="149"/>
      <c r="T419" s="149"/>
      <c r="U419" s="149"/>
      <c r="V419" s="53"/>
    </row>
    <row r="420" spans="2:22" x14ac:dyDescent="0.3">
      <c r="B420" s="5"/>
      <c r="J420" s="365">
        <v>811</v>
      </c>
      <c r="K420" s="305" t="s">
        <v>1118</v>
      </c>
      <c r="L420" s="305" t="s">
        <v>969</v>
      </c>
      <c r="M420" s="305" t="s">
        <v>1119</v>
      </c>
      <c r="P420" s="360"/>
      <c r="Q420" s="149"/>
      <c r="R420" s="361"/>
      <c r="S420" s="149"/>
      <c r="T420" s="149"/>
      <c r="U420" s="149"/>
      <c r="V420" s="53"/>
    </row>
    <row r="421" spans="2:22" x14ac:dyDescent="0.3">
      <c r="B421" s="5"/>
      <c r="P421" s="360"/>
      <c r="Q421" s="149"/>
      <c r="R421" s="361"/>
      <c r="S421" s="149"/>
      <c r="T421" s="149"/>
      <c r="U421" s="149"/>
      <c r="V421" s="53"/>
    </row>
    <row r="422" spans="2:22" x14ac:dyDescent="0.3">
      <c r="B422" s="5"/>
      <c r="J422" s="149"/>
      <c r="K422" s="149"/>
      <c r="L422" s="149"/>
      <c r="M422" s="359"/>
      <c r="P422" s="360"/>
      <c r="Q422" s="149"/>
      <c r="R422" s="361"/>
      <c r="S422" s="149"/>
      <c r="T422" s="149"/>
      <c r="U422" s="149"/>
      <c r="V422" s="53"/>
    </row>
    <row r="423" spans="2:22" x14ac:dyDescent="0.3">
      <c r="B423" s="5"/>
      <c r="J423" s="149"/>
      <c r="K423" s="149"/>
      <c r="L423" s="149"/>
      <c r="M423" s="359"/>
      <c r="P423" s="360"/>
      <c r="Q423" s="149"/>
      <c r="R423" s="361"/>
      <c r="S423" s="149"/>
      <c r="T423" s="149"/>
      <c r="U423" s="149"/>
      <c r="V423" s="53"/>
    </row>
    <row r="424" spans="2:22" x14ac:dyDescent="0.3">
      <c r="B424" s="5"/>
      <c r="J424" s="149"/>
      <c r="K424" s="149"/>
      <c r="L424" s="149"/>
      <c r="M424" s="359"/>
      <c r="P424" s="360"/>
      <c r="Q424" s="149"/>
      <c r="R424" s="361"/>
      <c r="S424" s="149"/>
      <c r="T424" s="149"/>
      <c r="U424" s="149"/>
      <c r="V424" s="53"/>
    </row>
    <row r="425" spans="2:22" x14ac:dyDescent="0.3">
      <c r="B425" s="5"/>
      <c r="J425" s="149"/>
      <c r="K425" s="149"/>
      <c r="L425" s="149"/>
      <c r="M425" s="359"/>
      <c r="P425" s="360"/>
      <c r="Q425" s="149"/>
      <c r="R425" s="361"/>
      <c r="S425" s="149"/>
      <c r="T425" s="149"/>
      <c r="U425" s="149"/>
      <c r="V425" s="53"/>
    </row>
    <row r="426" spans="2:22" x14ac:dyDescent="0.3">
      <c r="B426" s="5"/>
      <c r="J426" s="149"/>
      <c r="K426" s="149"/>
      <c r="L426" s="149"/>
      <c r="M426" s="359"/>
      <c r="P426" s="360"/>
      <c r="Q426" s="149"/>
      <c r="R426" s="361"/>
      <c r="S426" s="149"/>
      <c r="T426" s="149"/>
      <c r="U426" s="149"/>
      <c r="V426" s="53"/>
    </row>
    <row r="427" spans="2:22" x14ac:dyDescent="0.3">
      <c r="B427" s="5"/>
      <c r="J427" s="149"/>
      <c r="K427" s="149"/>
      <c r="L427" s="149"/>
      <c r="M427" s="359"/>
      <c r="P427" s="360"/>
      <c r="Q427" s="149"/>
      <c r="R427" s="361"/>
      <c r="S427" s="149"/>
      <c r="T427" s="149"/>
      <c r="U427" s="149"/>
      <c r="V427" s="53"/>
    </row>
    <row r="428" spans="2:22" x14ac:dyDescent="0.3">
      <c r="B428" s="5"/>
      <c r="J428" s="149"/>
      <c r="K428" s="149"/>
      <c r="L428" s="149"/>
      <c r="M428" s="359"/>
      <c r="P428" s="360"/>
      <c r="Q428" s="149"/>
      <c r="R428" s="361"/>
      <c r="S428" s="149"/>
      <c r="T428" s="149"/>
      <c r="U428" s="149"/>
      <c r="V428" s="53"/>
    </row>
    <row r="429" spans="2:22" x14ac:dyDescent="0.3">
      <c r="B429" s="5"/>
      <c r="J429" s="149"/>
      <c r="K429" s="149"/>
      <c r="L429" s="149"/>
      <c r="M429" s="359"/>
      <c r="P429" s="360"/>
      <c r="Q429" s="149"/>
      <c r="R429" s="361"/>
      <c r="S429" s="149"/>
      <c r="T429" s="149"/>
      <c r="U429" s="149"/>
      <c r="V429" s="53"/>
    </row>
    <row r="430" spans="2:22" x14ac:dyDescent="0.3">
      <c r="B430" s="5"/>
      <c r="J430" s="149"/>
      <c r="K430" s="149"/>
      <c r="L430" s="149"/>
      <c r="M430" s="359"/>
      <c r="P430" s="360"/>
      <c r="Q430" s="149"/>
      <c r="R430" s="361"/>
      <c r="S430" s="149"/>
      <c r="T430" s="149"/>
      <c r="U430" s="149"/>
      <c r="V430" s="53"/>
    </row>
    <row r="431" spans="2:22" x14ac:dyDescent="0.3">
      <c r="B431" s="5"/>
      <c r="J431" s="149"/>
      <c r="K431" s="149"/>
      <c r="L431" s="149"/>
      <c r="M431" s="359"/>
      <c r="P431" s="360"/>
      <c r="Q431" s="149"/>
      <c r="R431" s="361"/>
      <c r="S431" s="149"/>
      <c r="T431" s="149"/>
      <c r="U431" s="149"/>
      <c r="V431" s="53"/>
    </row>
    <row r="432" spans="2:22" x14ac:dyDescent="0.3">
      <c r="B432" s="5"/>
      <c r="J432" s="149"/>
      <c r="K432" s="149"/>
      <c r="L432" s="149"/>
      <c r="M432" s="359"/>
      <c r="P432" s="360"/>
      <c r="Q432" s="149"/>
      <c r="R432" s="361"/>
      <c r="S432" s="149"/>
      <c r="T432" s="149"/>
      <c r="U432" s="149"/>
      <c r="V432" s="53"/>
    </row>
    <row r="433" spans="2:22" x14ac:dyDescent="0.3">
      <c r="B433" s="5"/>
      <c r="J433" s="149"/>
      <c r="K433" s="149"/>
      <c r="L433" s="149"/>
      <c r="M433" s="359"/>
      <c r="P433" s="360"/>
      <c r="Q433" s="149"/>
      <c r="R433" s="361"/>
      <c r="S433" s="149"/>
      <c r="T433" s="149"/>
      <c r="U433" s="149"/>
      <c r="V433" s="53"/>
    </row>
    <row r="434" spans="2:22" x14ac:dyDescent="0.3">
      <c r="B434" s="5"/>
      <c r="J434" s="149"/>
      <c r="K434" s="149"/>
      <c r="L434" s="149"/>
      <c r="M434" s="359"/>
      <c r="P434" s="360"/>
      <c r="Q434" s="149"/>
      <c r="R434" s="361"/>
      <c r="S434" s="149"/>
      <c r="T434" s="149"/>
      <c r="U434" s="149"/>
      <c r="V434" s="53"/>
    </row>
    <row r="435" spans="2:22" x14ac:dyDescent="0.3">
      <c r="B435" s="5"/>
      <c r="J435" s="149"/>
      <c r="K435" s="149"/>
      <c r="L435" s="149"/>
      <c r="M435" s="359"/>
      <c r="P435" s="360"/>
      <c r="Q435" s="149"/>
      <c r="R435" s="361"/>
      <c r="S435" s="149"/>
      <c r="T435" s="149"/>
      <c r="U435" s="149"/>
      <c r="V435" s="53"/>
    </row>
    <row r="436" spans="2:22" x14ac:dyDescent="0.3">
      <c r="B436" s="5"/>
      <c r="J436" s="149"/>
      <c r="K436" s="149"/>
      <c r="L436" s="149"/>
      <c r="M436" s="359"/>
      <c r="P436" s="360"/>
      <c r="Q436" s="149"/>
      <c r="R436" s="361"/>
      <c r="S436" s="149"/>
      <c r="T436" s="149"/>
      <c r="U436" s="149"/>
      <c r="V436" s="53"/>
    </row>
    <row r="437" spans="2:22" x14ac:dyDescent="0.3">
      <c r="B437" s="5"/>
      <c r="J437" s="149"/>
      <c r="K437" s="149"/>
      <c r="L437" s="149"/>
      <c r="M437" s="359"/>
      <c r="P437" s="360"/>
      <c r="Q437" s="149"/>
      <c r="R437" s="361"/>
      <c r="S437" s="149"/>
      <c r="T437" s="149"/>
      <c r="U437" s="149"/>
      <c r="V437" s="53"/>
    </row>
    <row r="438" spans="2:22" x14ac:dyDescent="0.3">
      <c r="B438" s="5"/>
      <c r="J438" s="149"/>
      <c r="K438" s="149"/>
      <c r="L438" s="149"/>
      <c r="M438" s="359"/>
      <c r="P438" s="360"/>
      <c r="Q438" s="149"/>
      <c r="R438" s="361"/>
      <c r="S438" s="149"/>
      <c r="T438" s="149"/>
      <c r="U438" s="149"/>
      <c r="V438" s="53"/>
    </row>
    <row r="439" spans="2:22" x14ac:dyDescent="0.3">
      <c r="B439" s="5"/>
      <c r="J439" s="149"/>
      <c r="K439" s="149"/>
      <c r="L439" s="149"/>
      <c r="M439" s="359"/>
      <c r="P439" s="360"/>
      <c r="Q439" s="149"/>
      <c r="R439" s="361"/>
      <c r="S439" s="149"/>
      <c r="T439" s="149"/>
      <c r="U439" s="149"/>
      <c r="V439" s="53"/>
    </row>
    <row r="440" spans="2:22" x14ac:dyDescent="0.3">
      <c r="B440" s="5"/>
      <c r="J440" s="149"/>
      <c r="K440" s="149"/>
      <c r="L440" s="149"/>
      <c r="M440" s="359"/>
      <c r="P440" s="360"/>
      <c r="Q440" s="149"/>
      <c r="R440" s="361"/>
      <c r="S440" s="149"/>
      <c r="T440" s="149"/>
      <c r="U440" s="149"/>
      <c r="V440" s="53"/>
    </row>
    <row r="441" spans="2:22" x14ac:dyDescent="0.3">
      <c r="B441" s="5"/>
      <c r="J441" s="149"/>
      <c r="K441" s="149"/>
      <c r="L441" s="149"/>
      <c r="M441" s="359"/>
      <c r="P441" s="360"/>
      <c r="Q441" s="149"/>
      <c r="R441" s="361"/>
      <c r="S441" s="149"/>
      <c r="T441" s="149"/>
      <c r="U441" s="149"/>
      <c r="V441" s="53"/>
    </row>
    <row r="442" spans="2:22" x14ac:dyDescent="0.3">
      <c r="B442" s="5"/>
      <c r="J442" s="149"/>
      <c r="K442" s="149"/>
      <c r="L442" s="149"/>
      <c r="M442" s="359"/>
      <c r="P442" s="360"/>
      <c r="Q442" s="149"/>
      <c r="R442" s="361"/>
      <c r="S442" s="149"/>
      <c r="T442" s="149"/>
      <c r="U442" s="149"/>
      <c r="V442" s="53"/>
    </row>
    <row r="443" spans="2:22" x14ac:dyDescent="0.3">
      <c r="B443" s="5"/>
      <c r="J443" s="149"/>
      <c r="K443" s="149"/>
      <c r="L443" s="149"/>
      <c r="M443" s="359"/>
      <c r="P443" s="360"/>
      <c r="Q443" s="149"/>
      <c r="R443" s="361"/>
      <c r="S443" s="149"/>
      <c r="T443" s="149"/>
      <c r="U443" s="149"/>
      <c r="V443" s="53"/>
    </row>
    <row r="444" spans="2:22" x14ac:dyDescent="0.3">
      <c r="B444" s="5"/>
      <c r="J444" s="149"/>
      <c r="K444" s="149"/>
      <c r="L444" s="149"/>
      <c r="M444" s="149"/>
      <c r="P444" s="149"/>
      <c r="Q444" s="149"/>
      <c r="R444" s="149"/>
      <c r="S444" s="149"/>
      <c r="T444" s="149"/>
      <c r="U444" s="149"/>
      <c r="V444" s="53"/>
    </row>
    <row r="445" spans="2:22" x14ac:dyDescent="0.3">
      <c r="B445" s="5"/>
      <c r="J445" s="149"/>
      <c r="K445" s="149"/>
      <c r="L445" s="149"/>
      <c r="M445" s="149"/>
      <c r="P445" s="149"/>
      <c r="Q445" s="149"/>
      <c r="R445" s="149"/>
      <c r="S445" s="149"/>
      <c r="T445" s="149"/>
      <c r="U445" s="149"/>
      <c r="V445" s="53"/>
    </row>
    <row r="446" spans="2:22" x14ac:dyDescent="0.3">
      <c r="B446" s="5"/>
      <c r="J446" s="149"/>
      <c r="K446" s="149"/>
      <c r="L446" s="149"/>
      <c r="M446" s="149"/>
      <c r="P446" s="149"/>
      <c r="Q446" s="149"/>
      <c r="R446" s="149"/>
      <c r="S446" s="149"/>
      <c r="T446" s="149"/>
      <c r="U446" s="149"/>
      <c r="V446" s="53"/>
    </row>
    <row r="447" spans="2:22" x14ac:dyDescent="0.3">
      <c r="B447" s="5"/>
      <c r="J447" s="149"/>
      <c r="K447" s="149"/>
      <c r="L447" s="149"/>
      <c r="M447" s="149"/>
      <c r="P447" s="149"/>
      <c r="Q447" s="149"/>
      <c r="R447" s="149"/>
      <c r="S447" s="149"/>
      <c r="T447" s="149"/>
      <c r="U447" s="149"/>
      <c r="V447" s="53"/>
    </row>
    <row r="448" spans="2:22" x14ac:dyDescent="0.3">
      <c r="B448" s="5"/>
      <c r="J448" s="149"/>
      <c r="K448" s="149"/>
      <c r="L448" s="149"/>
      <c r="M448" s="149"/>
      <c r="N448" s="149"/>
      <c r="O448" s="149"/>
      <c r="P448" s="149"/>
      <c r="Q448" s="149"/>
      <c r="R448" s="149"/>
      <c r="S448" s="149"/>
      <c r="T448" s="149"/>
      <c r="U448" s="149"/>
      <c r="V448" s="53"/>
    </row>
    <row r="449" spans="2:22" x14ac:dyDescent="0.3">
      <c r="B449" s="5"/>
      <c r="J449" s="149"/>
      <c r="K449" s="149"/>
      <c r="L449" s="149"/>
      <c r="M449" s="149"/>
      <c r="N449" s="149"/>
      <c r="O449" s="149"/>
      <c r="P449" s="149"/>
      <c r="Q449" s="149"/>
      <c r="R449" s="149"/>
      <c r="S449" s="149"/>
      <c r="T449" s="149"/>
      <c r="U449" s="149"/>
      <c r="V449" s="53"/>
    </row>
    <row r="450" spans="2:22" x14ac:dyDescent="0.3">
      <c r="B450" s="5"/>
      <c r="J450" s="149"/>
      <c r="K450" s="149"/>
      <c r="L450" s="149"/>
      <c r="M450" s="149"/>
      <c r="N450" s="149"/>
      <c r="O450" s="149"/>
      <c r="P450" s="149"/>
      <c r="Q450" s="149"/>
      <c r="R450" s="149"/>
      <c r="S450" s="149"/>
      <c r="T450" s="149"/>
      <c r="U450" s="149"/>
      <c r="V450" s="53"/>
    </row>
    <row r="451" spans="2:22" x14ac:dyDescent="0.3">
      <c r="B451" s="5"/>
      <c r="J451" s="149"/>
      <c r="K451" s="149"/>
      <c r="L451" s="149"/>
      <c r="M451" s="149"/>
      <c r="N451" s="149"/>
      <c r="O451" s="149"/>
      <c r="P451" s="149"/>
      <c r="Q451" s="149"/>
      <c r="R451" s="149"/>
      <c r="S451" s="149"/>
      <c r="T451" s="149"/>
      <c r="U451" s="149"/>
      <c r="V451" s="53"/>
    </row>
    <row r="452" spans="2:22" x14ac:dyDescent="0.3">
      <c r="B452" s="5"/>
      <c r="J452" s="149"/>
      <c r="K452" s="149"/>
      <c r="L452" s="149"/>
      <c r="M452" s="149"/>
      <c r="N452" s="149"/>
      <c r="O452" s="149"/>
      <c r="P452" s="149"/>
      <c r="Q452" s="149"/>
      <c r="R452" s="149"/>
      <c r="S452" s="149"/>
      <c r="T452" s="149"/>
      <c r="U452" s="149"/>
      <c r="V452" s="53"/>
    </row>
    <row r="453" spans="2:22" x14ac:dyDescent="0.3">
      <c r="B453" s="5"/>
      <c r="J453" s="149"/>
      <c r="K453" s="149"/>
      <c r="L453" s="149"/>
      <c r="M453" s="149"/>
      <c r="N453" s="149"/>
      <c r="O453" s="149"/>
      <c r="P453" s="149"/>
      <c r="Q453" s="149"/>
      <c r="R453" s="149"/>
      <c r="S453" s="149"/>
      <c r="T453" s="149"/>
      <c r="U453" s="149"/>
      <c r="V453" s="53"/>
    </row>
    <row r="454" spans="2:22" x14ac:dyDescent="0.3">
      <c r="B454" s="5"/>
      <c r="J454" s="149"/>
      <c r="K454" s="149"/>
      <c r="L454" s="149"/>
      <c r="M454" s="149"/>
      <c r="N454" s="149"/>
      <c r="O454" s="149"/>
      <c r="P454" s="149"/>
      <c r="Q454" s="149"/>
      <c r="R454" s="149"/>
      <c r="S454" s="149"/>
      <c r="T454" s="149"/>
      <c r="U454" s="149"/>
      <c r="V454" s="53"/>
    </row>
    <row r="455" spans="2:22" x14ac:dyDescent="0.3">
      <c r="B455" s="5"/>
      <c r="J455" s="149"/>
      <c r="K455" s="149"/>
      <c r="L455" s="149"/>
      <c r="M455" s="149"/>
      <c r="N455" s="149"/>
      <c r="O455" s="149"/>
      <c r="P455" s="149"/>
      <c r="Q455" s="149"/>
      <c r="R455" s="149"/>
      <c r="S455" s="149"/>
      <c r="T455" s="149"/>
      <c r="U455" s="149"/>
    </row>
    <row r="456" spans="2:22" x14ac:dyDescent="0.3">
      <c r="B456" s="5"/>
      <c r="J456" s="149"/>
      <c r="K456" s="149"/>
      <c r="L456" s="149"/>
      <c r="M456" s="149"/>
      <c r="N456" s="149"/>
      <c r="O456" s="149"/>
      <c r="P456" s="149"/>
      <c r="Q456" s="149"/>
      <c r="R456" s="149"/>
      <c r="S456" s="149"/>
      <c r="T456" s="149"/>
      <c r="U456" s="149"/>
    </row>
    <row r="457" spans="2:22" x14ac:dyDescent="0.3">
      <c r="B457" s="5"/>
      <c r="J457" s="149"/>
      <c r="K457" s="149"/>
      <c r="L457" s="149"/>
      <c r="M457" s="149"/>
      <c r="N457" s="149"/>
      <c r="O457" s="149"/>
      <c r="P457" s="149"/>
      <c r="Q457" s="149"/>
      <c r="R457" s="149"/>
      <c r="S457" s="149"/>
      <c r="T457" s="149"/>
      <c r="U457" s="149"/>
    </row>
    <row r="458" spans="2:22" x14ac:dyDescent="0.3">
      <c r="B458" s="5"/>
      <c r="J458" s="149"/>
      <c r="K458" s="149"/>
      <c r="L458" s="149"/>
      <c r="M458" s="149"/>
      <c r="N458" s="149"/>
      <c r="O458" s="149"/>
      <c r="P458" s="149"/>
      <c r="Q458" s="149"/>
      <c r="R458" s="149"/>
      <c r="S458" s="149"/>
      <c r="T458" s="149"/>
      <c r="U458" s="149"/>
    </row>
    <row r="459" spans="2:22" x14ac:dyDescent="0.3">
      <c r="B459" s="5"/>
      <c r="J459" s="149"/>
      <c r="K459" s="149"/>
      <c r="L459" s="149"/>
      <c r="M459" s="149"/>
      <c r="N459" s="149"/>
      <c r="O459" s="149"/>
      <c r="P459" s="149"/>
      <c r="Q459" s="149"/>
      <c r="R459" s="149"/>
      <c r="S459" s="149"/>
      <c r="T459" s="149"/>
      <c r="U459" s="149"/>
    </row>
    <row r="460" spans="2:22" x14ac:dyDescent="0.3">
      <c r="B460" s="5"/>
      <c r="J460" s="149"/>
      <c r="K460" s="149"/>
      <c r="L460" s="149"/>
      <c r="M460" s="149"/>
      <c r="N460" s="149"/>
      <c r="O460" s="149"/>
      <c r="P460" s="149"/>
      <c r="Q460" s="149"/>
      <c r="R460" s="149"/>
      <c r="S460" s="149"/>
      <c r="T460" s="149"/>
      <c r="U460" s="149"/>
    </row>
    <row r="461" spans="2:22" x14ac:dyDescent="0.3">
      <c r="B461" s="5"/>
    </row>
    <row r="462" spans="2:22" x14ac:dyDescent="0.3">
      <c r="B462" s="5"/>
    </row>
    <row r="463" spans="2:22" x14ac:dyDescent="0.3">
      <c r="B463" s="5"/>
    </row>
    <row r="464" spans="2:22" x14ac:dyDescent="0.3">
      <c r="B464" s="5"/>
    </row>
  </sheetData>
  <mergeCells count="22">
    <mergeCell ref="B250:B251"/>
    <mergeCell ref="C250:E250"/>
    <mergeCell ref="B94:B95"/>
    <mergeCell ref="C94:H94"/>
    <mergeCell ref="B109:B110"/>
    <mergeCell ref="E109:E110"/>
    <mergeCell ref="B204:B205"/>
    <mergeCell ref="B213:B214"/>
    <mergeCell ref="C213:E213"/>
    <mergeCell ref="B231:B232"/>
    <mergeCell ref="C231:D231"/>
    <mergeCell ref="E231:F231"/>
    <mergeCell ref="G231:H231"/>
    <mergeCell ref="E43:F43"/>
    <mergeCell ref="H43:I43"/>
    <mergeCell ref="I231:J231"/>
    <mergeCell ref="B51:B52"/>
    <mergeCell ref="C51:E51"/>
    <mergeCell ref="F51:H51"/>
    <mergeCell ref="B61:B62"/>
    <mergeCell ref="C61:C62"/>
    <mergeCell ref="D61:D62"/>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85E89"/>
  </sheetPr>
  <dimension ref="A2:T300"/>
  <sheetViews>
    <sheetView zoomScale="80" zoomScaleNormal="80" workbookViewId="0">
      <selection activeCell="B4" sqref="B4"/>
    </sheetView>
  </sheetViews>
  <sheetFormatPr defaultRowHeight="16.5" x14ac:dyDescent="0.3"/>
  <cols>
    <col min="1" max="1" width="11.7109375" style="413" customWidth="1"/>
    <col min="2" max="2" width="32.140625" style="68" customWidth="1"/>
    <col min="3" max="3" width="18.85546875" style="5" customWidth="1"/>
    <col min="4" max="4" width="14.7109375" style="5" customWidth="1"/>
    <col min="5" max="5" width="14.42578125" style="5" customWidth="1"/>
    <col min="6" max="6" width="16" style="5" customWidth="1"/>
    <col min="7" max="7" width="19.140625" style="5" customWidth="1"/>
    <col min="8" max="8" width="13.7109375" style="5" customWidth="1"/>
    <col min="9" max="9" width="16.28515625" style="5" customWidth="1"/>
    <col min="10" max="10" width="18.7109375" style="5" customWidth="1"/>
    <col min="11" max="11" width="12.7109375" style="5" bestFit="1" customWidth="1"/>
    <col min="12" max="12" width="12.28515625" style="5" bestFit="1" customWidth="1"/>
    <col min="13" max="13" width="11.140625" style="5" bestFit="1" customWidth="1"/>
    <col min="14" max="14" width="10.85546875" style="5" bestFit="1" customWidth="1"/>
    <col min="15" max="15" width="12.140625" style="5" customWidth="1"/>
    <col min="16" max="16384" width="9.140625" style="5"/>
  </cols>
  <sheetData>
    <row r="2" spans="2:12" ht="17.25" thickBot="1" x14ac:dyDescent="0.35">
      <c r="B2" s="8" t="s">
        <v>2122</v>
      </c>
    </row>
    <row r="3" spans="2:12" ht="50.25" thickBot="1" x14ac:dyDescent="0.35">
      <c r="B3" s="138"/>
      <c r="C3" s="126" t="s">
        <v>99</v>
      </c>
      <c r="D3" s="126" t="s">
        <v>1390</v>
      </c>
    </row>
    <row r="4" spans="2:12" ht="17.25" thickBot="1" x14ac:dyDescent="0.35">
      <c r="B4" s="542">
        <v>2018</v>
      </c>
      <c r="C4" s="494">
        <v>3112</v>
      </c>
      <c r="D4" s="494">
        <v>197054</v>
      </c>
      <c r="E4" s="66"/>
    </row>
    <row r="5" spans="2:12" ht="17.25" thickBot="1" x14ac:dyDescent="0.35">
      <c r="B5" s="542">
        <v>2019</v>
      </c>
      <c r="C5" s="494">
        <v>3361</v>
      </c>
      <c r="D5" s="494">
        <v>237770</v>
      </c>
      <c r="E5" s="66"/>
    </row>
    <row r="6" spans="2:12" x14ac:dyDescent="0.3">
      <c r="B6" s="280" t="s">
        <v>97</v>
      </c>
      <c r="C6" s="66"/>
      <c r="D6" s="66"/>
      <c r="E6" s="66"/>
    </row>
    <row r="7" spans="2:12" x14ac:dyDescent="0.3">
      <c r="B7" s="281"/>
    </row>
    <row r="8" spans="2:12" ht="17.25" thickBot="1" x14ac:dyDescent="0.35">
      <c r="B8" s="8" t="s">
        <v>2123</v>
      </c>
    </row>
    <row r="9" spans="2:12" ht="66.75" thickBot="1" x14ac:dyDescent="0.35">
      <c r="B9" s="687" t="s">
        <v>474</v>
      </c>
      <c r="C9" s="710"/>
      <c r="D9" s="767"/>
      <c r="E9" s="433" t="s">
        <v>1391</v>
      </c>
      <c r="F9" s="416" t="s">
        <v>1392</v>
      </c>
      <c r="G9" s="416" t="s">
        <v>475</v>
      </c>
      <c r="H9" s="416" t="s">
        <v>476</v>
      </c>
      <c r="I9" s="416" t="s">
        <v>477</v>
      </c>
      <c r="J9" s="416" t="s">
        <v>478</v>
      </c>
      <c r="K9" s="416" t="s">
        <v>16</v>
      </c>
    </row>
    <row r="10" spans="2:12" ht="17.25" thickBot="1" x14ac:dyDescent="0.35">
      <c r="B10" s="764" t="s">
        <v>479</v>
      </c>
      <c r="C10" s="770" t="s">
        <v>16</v>
      </c>
      <c r="D10" s="771"/>
      <c r="E10" s="492">
        <v>127</v>
      </c>
      <c r="F10" s="492">
        <v>31</v>
      </c>
      <c r="G10" s="492">
        <v>161</v>
      </c>
      <c r="H10" s="492">
        <v>19</v>
      </c>
      <c r="I10" s="492">
        <v>6</v>
      </c>
      <c r="J10" s="492">
        <v>923</v>
      </c>
      <c r="K10" s="546">
        <v>1267</v>
      </c>
      <c r="L10" s="66"/>
    </row>
    <row r="11" spans="2:12" ht="17.25" thickBot="1" x14ac:dyDescent="0.35">
      <c r="B11" s="765"/>
      <c r="C11" s="764" t="s">
        <v>480</v>
      </c>
      <c r="D11" s="616" t="s">
        <v>1777</v>
      </c>
      <c r="E11" s="617">
        <v>36</v>
      </c>
      <c r="F11" s="617">
        <v>8</v>
      </c>
      <c r="G11" s="617">
        <v>10</v>
      </c>
      <c r="H11" s="617">
        <v>0</v>
      </c>
      <c r="I11" s="617">
        <v>1</v>
      </c>
      <c r="J11" s="617">
        <v>374</v>
      </c>
      <c r="K11" s="541">
        <v>429</v>
      </c>
      <c r="L11" s="66"/>
    </row>
    <row r="12" spans="2:12" ht="17.25" thickBot="1" x14ac:dyDescent="0.35">
      <c r="B12" s="765"/>
      <c r="C12" s="765"/>
      <c r="D12" s="616" t="s">
        <v>1778</v>
      </c>
      <c r="E12" s="617">
        <v>67</v>
      </c>
      <c r="F12" s="617">
        <v>19</v>
      </c>
      <c r="G12" s="617">
        <v>86</v>
      </c>
      <c r="H12" s="617">
        <v>15</v>
      </c>
      <c r="I12" s="617">
        <v>3</v>
      </c>
      <c r="J12" s="617">
        <v>423</v>
      </c>
      <c r="K12" s="541">
        <v>613</v>
      </c>
      <c r="L12" s="66"/>
    </row>
    <row r="13" spans="2:12" ht="17.25" thickBot="1" x14ac:dyDescent="0.35">
      <c r="B13" s="766"/>
      <c r="C13" s="766"/>
      <c r="D13" s="616" t="s">
        <v>1779</v>
      </c>
      <c r="E13" s="617">
        <v>24</v>
      </c>
      <c r="F13" s="617">
        <v>4</v>
      </c>
      <c r="G13" s="617">
        <v>65</v>
      </c>
      <c r="H13" s="617">
        <v>4</v>
      </c>
      <c r="I13" s="617">
        <v>2</v>
      </c>
      <c r="J13" s="617">
        <v>126</v>
      </c>
      <c r="K13" s="541">
        <v>225</v>
      </c>
      <c r="L13" s="66"/>
    </row>
    <row r="14" spans="2:12" ht="17.25" thickBot="1" x14ac:dyDescent="0.35">
      <c r="B14" s="768" t="s">
        <v>481</v>
      </c>
      <c r="C14" s="769"/>
      <c r="D14" s="618" t="s">
        <v>482</v>
      </c>
      <c r="E14" s="617">
        <v>21</v>
      </c>
      <c r="F14" s="619">
        <v>2</v>
      </c>
      <c r="G14" s="619">
        <v>17</v>
      </c>
      <c r="H14" s="619">
        <v>2</v>
      </c>
      <c r="I14" s="619">
        <v>1</v>
      </c>
      <c r="J14" s="619">
        <v>42</v>
      </c>
      <c r="K14" s="620">
        <v>83</v>
      </c>
      <c r="L14" s="66"/>
    </row>
    <row r="15" spans="2:12" x14ac:dyDescent="0.3">
      <c r="B15" s="281" t="s">
        <v>185</v>
      </c>
      <c r="E15" s="432"/>
    </row>
    <row r="16" spans="2:12" x14ac:dyDescent="0.3">
      <c r="B16" s="281"/>
    </row>
    <row r="17" spans="2:16" ht="17.25" thickBot="1" x14ac:dyDescent="0.35">
      <c r="B17" s="8" t="s">
        <v>2124</v>
      </c>
    </row>
    <row r="18" spans="2:16" ht="17.25" thickBot="1" x14ac:dyDescent="0.35">
      <c r="B18" s="720" t="s">
        <v>483</v>
      </c>
      <c r="C18" s="721"/>
      <c r="D18" s="419">
        <v>2019</v>
      </c>
      <c r="J18" s="631"/>
      <c r="K18" s="631"/>
      <c r="L18" s="625"/>
      <c r="M18" s="625"/>
      <c r="N18" s="149"/>
      <c r="O18" s="149"/>
      <c r="P18" s="149"/>
    </row>
    <row r="19" spans="2:16" ht="17.25" thickBot="1" x14ac:dyDescent="0.35">
      <c r="B19" s="760" t="s">
        <v>1780</v>
      </c>
      <c r="C19" s="760"/>
      <c r="D19" s="621">
        <v>4481</v>
      </c>
      <c r="E19" s="66"/>
      <c r="J19" s="632"/>
      <c r="K19" s="632"/>
      <c r="L19" s="626"/>
      <c r="M19" s="627"/>
      <c r="N19" s="149"/>
      <c r="O19" s="149"/>
      <c r="P19" s="149"/>
    </row>
    <row r="20" spans="2:16" ht="17.25" thickBot="1" x14ac:dyDescent="0.35">
      <c r="B20" s="760" t="s">
        <v>1781</v>
      </c>
      <c r="C20" s="760"/>
      <c r="D20" s="622">
        <v>15</v>
      </c>
      <c r="E20" s="66"/>
      <c r="J20" s="632"/>
      <c r="K20" s="632"/>
      <c r="L20" s="626"/>
      <c r="M20" s="627"/>
      <c r="N20" s="149"/>
      <c r="O20" s="149"/>
      <c r="P20" s="149"/>
    </row>
    <row r="21" spans="2:16" ht="17.25" thickBot="1" x14ac:dyDescent="0.35">
      <c r="B21" s="761" t="s">
        <v>1782</v>
      </c>
      <c r="C21" s="761"/>
      <c r="D21" s="622">
        <v>30</v>
      </c>
      <c r="E21" s="66"/>
      <c r="J21" s="632"/>
      <c r="K21" s="632"/>
      <c r="L21" s="626"/>
      <c r="M21" s="627"/>
      <c r="N21" s="149"/>
      <c r="O21" s="149"/>
      <c r="P21" s="149"/>
    </row>
    <row r="22" spans="2:16" ht="17.25" thickBot="1" x14ac:dyDescent="0.35">
      <c r="B22" s="761" t="s">
        <v>485</v>
      </c>
      <c r="C22" s="761"/>
      <c r="D22" s="622">
        <v>18</v>
      </c>
      <c r="E22" s="66"/>
      <c r="J22" s="632"/>
      <c r="K22" s="632"/>
      <c r="L22" s="626"/>
      <c r="M22" s="627"/>
      <c r="N22" s="149"/>
      <c r="O22" s="149"/>
      <c r="P22" s="149"/>
    </row>
    <row r="23" spans="2:16" ht="17.25" thickBot="1" x14ac:dyDescent="0.35">
      <c r="B23" s="762" t="s">
        <v>1783</v>
      </c>
      <c r="C23" s="762"/>
      <c r="D23" s="621">
        <v>27</v>
      </c>
      <c r="E23" s="66"/>
      <c r="J23" s="632"/>
      <c r="K23" s="632"/>
      <c r="L23" s="628"/>
      <c r="M23" s="629"/>
      <c r="N23" s="149"/>
      <c r="O23" s="149"/>
      <c r="P23" s="149"/>
    </row>
    <row r="24" spans="2:16" ht="17.25" thickBot="1" x14ac:dyDescent="0.35">
      <c r="B24" s="761" t="s">
        <v>484</v>
      </c>
      <c r="C24" s="761"/>
      <c r="D24" s="622">
        <v>55</v>
      </c>
      <c r="E24" s="66"/>
      <c r="J24" s="632"/>
      <c r="K24" s="630"/>
      <c r="L24" s="626"/>
      <c r="M24" s="627"/>
      <c r="N24" s="149"/>
      <c r="O24" s="149"/>
      <c r="P24" s="149"/>
    </row>
    <row r="25" spans="2:16" ht="17.25" thickBot="1" x14ac:dyDescent="0.35">
      <c r="B25" s="772" t="s">
        <v>486</v>
      </c>
      <c r="C25" s="623" t="s">
        <v>1784</v>
      </c>
      <c r="D25" s="622">
        <v>500</v>
      </c>
      <c r="E25" s="66"/>
      <c r="J25" s="632"/>
      <c r="K25" s="630"/>
      <c r="L25" s="626"/>
      <c r="M25" s="627"/>
      <c r="N25" s="149"/>
      <c r="O25" s="149"/>
      <c r="P25" s="149"/>
    </row>
    <row r="26" spans="2:16" ht="17.25" thickBot="1" x14ac:dyDescent="0.35">
      <c r="B26" s="772"/>
      <c r="C26" s="624" t="s">
        <v>487</v>
      </c>
      <c r="D26" s="622">
        <v>12</v>
      </c>
      <c r="E26" s="66"/>
      <c r="J26" s="149"/>
      <c r="K26" s="149"/>
      <c r="L26" s="149"/>
      <c r="M26" s="149"/>
      <c r="N26" s="149"/>
      <c r="O26" s="149"/>
      <c r="P26" s="149"/>
    </row>
    <row r="27" spans="2:16" x14ac:dyDescent="0.3">
      <c r="B27" s="280" t="s">
        <v>185</v>
      </c>
      <c r="C27" s="66"/>
      <c r="D27" s="66"/>
      <c r="E27" s="66"/>
      <c r="G27" s="362"/>
      <c r="H27" s="53"/>
      <c r="I27" s="198"/>
      <c r="J27" s="149"/>
      <c r="K27" s="149"/>
      <c r="L27" s="149"/>
      <c r="M27" s="149"/>
      <c r="N27" s="149"/>
      <c r="O27" s="149"/>
      <c r="P27" s="149"/>
    </row>
    <row r="28" spans="2:16" x14ac:dyDescent="0.3">
      <c r="B28" s="281" t="s">
        <v>2125</v>
      </c>
      <c r="G28" s="362"/>
      <c r="H28" s="53"/>
      <c r="I28" s="198"/>
      <c r="J28" s="149"/>
      <c r="K28" s="149"/>
      <c r="L28" s="149"/>
      <c r="M28" s="149"/>
      <c r="N28" s="149"/>
      <c r="O28" s="149"/>
      <c r="P28" s="149"/>
    </row>
    <row r="30" spans="2:16" x14ac:dyDescent="0.3">
      <c r="B30" s="8"/>
    </row>
    <row r="31" spans="2:16" ht="17.25" thickBot="1" x14ac:dyDescent="0.35">
      <c r="B31" s="8" t="s">
        <v>2126</v>
      </c>
    </row>
    <row r="32" spans="2:16" ht="17.25" thickBot="1" x14ac:dyDescent="0.35">
      <c r="B32" s="96" t="s">
        <v>488</v>
      </c>
      <c r="C32" s="126">
        <v>2018</v>
      </c>
      <c r="D32" s="126">
        <v>2019</v>
      </c>
    </row>
    <row r="33" spans="1:11" ht="17.25" thickBot="1" x14ac:dyDescent="0.35">
      <c r="A33" s="113"/>
      <c r="B33" s="502" t="s">
        <v>1785</v>
      </c>
      <c r="C33" s="489">
        <v>612</v>
      </c>
      <c r="D33" s="489">
        <v>614</v>
      </c>
      <c r="E33" s="66"/>
    </row>
    <row r="34" spans="1:11" ht="17.25" thickBot="1" x14ac:dyDescent="0.35">
      <c r="A34" s="113"/>
      <c r="B34" s="551" t="s">
        <v>489</v>
      </c>
      <c r="C34" s="489">
        <v>278</v>
      </c>
      <c r="D34" s="489">
        <v>290</v>
      </c>
      <c r="E34" s="66"/>
    </row>
    <row r="35" spans="1:11" ht="17.25" thickBot="1" x14ac:dyDescent="0.35">
      <c r="A35" s="113"/>
      <c r="B35" s="551" t="s">
        <v>490</v>
      </c>
      <c r="C35" s="489">
        <v>151</v>
      </c>
      <c r="D35" s="489">
        <v>144</v>
      </c>
      <c r="E35" s="66"/>
    </row>
    <row r="36" spans="1:11" x14ac:dyDescent="0.3">
      <c r="A36" s="113"/>
      <c r="B36" s="280" t="s">
        <v>491</v>
      </c>
      <c r="C36" s="66"/>
      <c r="D36" s="66"/>
      <c r="E36" s="66"/>
    </row>
    <row r="37" spans="1:11" x14ac:dyDescent="0.3">
      <c r="B37" s="284"/>
    </row>
    <row r="38" spans="1:11" ht="17.25" thickBot="1" x14ac:dyDescent="0.35">
      <c r="B38" s="8" t="s">
        <v>2127</v>
      </c>
    </row>
    <row r="39" spans="1:11" ht="33.75" thickBot="1" x14ac:dyDescent="0.35">
      <c r="B39" s="96" t="s">
        <v>492</v>
      </c>
      <c r="C39" s="418">
        <v>2018</v>
      </c>
      <c r="D39" s="418">
        <v>2019</v>
      </c>
    </row>
    <row r="40" spans="1:11" ht="17.25" thickBot="1" x14ac:dyDescent="0.35">
      <c r="B40" s="551" t="s">
        <v>1786</v>
      </c>
      <c r="C40" s="494">
        <v>1310</v>
      </c>
      <c r="D40" s="494">
        <v>1315</v>
      </c>
      <c r="G40" s="16"/>
    </row>
    <row r="41" spans="1:11" ht="17.25" thickBot="1" x14ac:dyDescent="0.35">
      <c r="B41" s="551" t="s">
        <v>493</v>
      </c>
      <c r="C41" s="494">
        <v>2647</v>
      </c>
      <c r="D41" s="494">
        <v>2682</v>
      </c>
      <c r="G41" s="16"/>
    </row>
    <row r="42" spans="1:11" ht="17.25" thickBot="1" x14ac:dyDescent="0.35">
      <c r="B42" s="551" t="s">
        <v>494</v>
      </c>
      <c r="C42" s="489">
        <v>790</v>
      </c>
      <c r="D42" s="489">
        <v>754</v>
      </c>
    </row>
    <row r="43" spans="1:11" x14ac:dyDescent="0.3">
      <c r="B43" s="281" t="s">
        <v>491</v>
      </c>
    </row>
    <row r="44" spans="1:11" x14ac:dyDescent="0.3">
      <c r="B44" s="8"/>
    </row>
    <row r="45" spans="1:11" ht="17.25" thickBot="1" x14ac:dyDescent="0.35">
      <c r="B45" s="8" t="s">
        <v>2128</v>
      </c>
    </row>
    <row r="46" spans="1:11" ht="33.75" thickBot="1" x14ac:dyDescent="0.35">
      <c r="B46" s="96" t="s">
        <v>164</v>
      </c>
      <c r="C46" s="126" t="s">
        <v>186</v>
      </c>
      <c r="D46" s="126" t="s">
        <v>187</v>
      </c>
      <c r="E46" s="126" t="s">
        <v>188</v>
      </c>
      <c r="F46" s="126" t="s">
        <v>16</v>
      </c>
    </row>
    <row r="47" spans="1:11" ht="17.25" thickBot="1" x14ac:dyDescent="0.35">
      <c r="B47" s="542">
        <v>2018</v>
      </c>
      <c r="C47" s="494">
        <v>6647</v>
      </c>
      <c r="D47" s="494">
        <v>1411</v>
      </c>
      <c r="E47" s="489">
        <v>582</v>
      </c>
      <c r="F47" s="546">
        <v>8640</v>
      </c>
      <c r="G47" s="384"/>
      <c r="H47" s="16"/>
      <c r="I47" s="16"/>
      <c r="K47" s="16"/>
    </row>
    <row r="48" spans="1:11" ht="17.25" thickBot="1" x14ac:dyDescent="0.35">
      <c r="B48" s="542">
        <v>2019</v>
      </c>
      <c r="C48" s="494">
        <v>6820</v>
      </c>
      <c r="D48" s="494">
        <v>1256</v>
      </c>
      <c r="E48" s="489">
        <v>619</v>
      </c>
      <c r="F48" s="546">
        <v>8695</v>
      </c>
      <c r="G48" s="384"/>
      <c r="H48" s="16"/>
      <c r="I48" s="16"/>
      <c r="K48" s="16"/>
    </row>
    <row r="49" spans="2:9" x14ac:dyDescent="0.3">
      <c r="B49" s="281" t="s">
        <v>185</v>
      </c>
    </row>
    <row r="50" spans="2:9" x14ac:dyDescent="0.3">
      <c r="B50" s="8"/>
    </row>
    <row r="51" spans="2:9" ht="17.25" thickBot="1" x14ac:dyDescent="0.35">
      <c r="B51" s="8" t="s">
        <v>2129</v>
      </c>
    </row>
    <row r="52" spans="2:9" ht="17.25" thickBot="1" x14ac:dyDescent="0.35">
      <c r="B52" s="76" t="s">
        <v>164</v>
      </c>
      <c r="C52" s="93" t="s">
        <v>24</v>
      </c>
      <c r="D52" s="93" t="s">
        <v>495</v>
      </c>
      <c r="E52" s="93" t="s">
        <v>496</v>
      </c>
    </row>
    <row r="53" spans="2:9" ht="17.25" thickBot="1" x14ac:dyDescent="0.35">
      <c r="B53" s="487">
        <v>2018</v>
      </c>
      <c r="C53" s="498">
        <v>8843</v>
      </c>
      <c r="D53" s="498">
        <v>19980</v>
      </c>
      <c r="E53" s="498">
        <v>66203</v>
      </c>
    </row>
    <row r="54" spans="2:9" ht="17.25" thickBot="1" x14ac:dyDescent="0.35">
      <c r="B54" s="487">
        <v>2019</v>
      </c>
      <c r="C54" s="498">
        <v>7731</v>
      </c>
      <c r="D54" s="498">
        <v>16368</v>
      </c>
      <c r="E54" s="498">
        <v>44692</v>
      </c>
      <c r="G54" s="16"/>
      <c r="H54" s="16"/>
      <c r="I54" s="16"/>
    </row>
    <row r="55" spans="2:9" x14ac:dyDescent="0.3">
      <c r="B55" s="284" t="s">
        <v>621</v>
      </c>
    </row>
    <row r="56" spans="2:9" x14ac:dyDescent="0.3">
      <c r="B56" s="8"/>
    </row>
    <row r="57" spans="2:9" x14ac:dyDescent="0.3">
      <c r="B57" s="8"/>
    </row>
    <row r="58" spans="2:9" ht="17.25" thickBot="1" x14ac:dyDescent="0.35">
      <c r="B58" s="8" t="s">
        <v>2130</v>
      </c>
    </row>
    <row r="59" spans="2:9" ht="17.25" thickBot="1" x14ac:dyDescent="0.35">
      <c r="B59" s="76"/>
      <c r="C59" s="687" t="s">
        <v>1193</v>
      </c>
      <c r="D59" s="688"/>
      <c r="E59" s="702" t="s">
        <v>1617</v>
      </c>
      <c r="F59" s="703"/>
    </row>
    <row r="60" spans="2:9" ht="17.25" thickBot="1" x14ac:dyDescent="0.35">
      <c r="B60" s="94" t="s">
        <v>497</v>
      </c>
      <c r="C60" s="81" t="s">
        <v>24</v>
      </c>
      <c r="D60" s="81" t="s">
        <v>496</v>
      </c>
      <c r="E60" s="99" t="s">
        <v>24</v>
      </c>
      <c r="F60" s="99" t="s">
        <v>496</v>
      </c>
    </row>
    <row r="61" spans="2:9" ht="17.25" thickBot="1" x14ac:dyDescent="0.35">
      <c r="B61" s="502" t="s">
        <v>498</v>
      </c>
      <c r="C61" s="498">
        <v>1566</v>
      </c>
      <c r="D61" s="498">
        <v>7249</v>
      </c>
      <c r="E61" s="494">
        <v>2029</v>
      </c>
      <c r="F61" s="494">
        <v>10398</v>
      </c>
      <c r="G61" s="66"/>
      <c r="H61" s="16"/>
      <c r="I61" s="16"/>
    </row>
    <row r="62" spans="2:9" ht="17.25" thickBot="1" x14ac:dyDescent="0.35">
      <c r="B62" s="502" t="s">
        <v>499</v>
      </c>
      <c r="C62" s="498">
        <v>2548</v>
      </c>
      <c r="D62" s="498">
        <v>13495</v>
      </c>
      <c r="E62" s="494">
        <v>2958</v>
      </c>
      <c r="F62" s="494">
        <v>17381</v>
      </c>
      <c r="G62" s="66"/>
      <c r="H62" s="16"/>
      <c r="I62" s="16"/>
    </row>
    <row r="63" spans="2:9" ht="17.25" thickBot="1" x14ac:dyDescent="0.35">
      <c r="B63" s="502" t="s">
        <v>500</v>
      </c>
      <c r="C63" s="488">
        <v>661</v>
      </c>
      <c r="D63" s="498">
        <v>3537</v>
      </c>
      <c r="E63" s="489">
        <v>721</v>
      </c>
      <c r="F63" s="494">
        <v>3959</v>
      </c>
      <c r="G63" s="66"/>
      <c r="I63" s="16"/>
    </row>
    <row r="64" spans="2:9" ht="17.25" thickBot="1" x14ac:dyDescent="0.35">
      <c r="B64" s="502" t="s">
        <v>501</v>
      </c>
      <c r="C64" s="488">
        <v>525</v>
      </c>
      <c r="D64" s="498">
        <v>3031</v>
      </c>
      <c r="E64" s="489">
        <v>672</v>
      </c>
      <c r="F64" s="494">
        <v>3669</v>
      </c>
      <c r="G64" s="66"/>
      <c r="I64" s="16"/>
    </row>
    <row r="65" spans="2:9" ht="17.25" thickBot="1" x14ac:dyDescent="0.35">
      <c r="B65" s="502" t="s">
        <v>502</v>
      </c>
      <c r="C65" s="498">
        <v>2076</v>
      </c>
      <c r="D65" s="498">
        <v>16389</v>
      </c>
      <c r="E65" s="494">
        <v>833</v>
      </c>
      <c r="F65" s="494">
        <v>7274</v>
      </c>
      <c r="G65" s="66"/>
      <c r="H65" s="16"/>
      <c r="I65" s="16"/>
    </row>
    <row r="66" spans="2:9" ht="17.25" thickBot="1" x14ac:dyDescent="0.35">
      <c r="B66" s="502" t="s">
        <v>503</v>
      </c>
      <c r="C66" s="488">
        <v>321</v>
      </c>
      <c r="D66" s="488">
        <v>801</v>
      </c>
      <c r="E66" s="489">
        <v>312</v>
      </c>
      <c r="F66" s="489">
        <v>729</v>
      </c>
      <c r="G66" s="66"/>
    </row>
    <row r="67" spans="2:9" ht="17.25" thickBot="1" x14ac:dyDescent="0.35">
      <c r="B67" s="502" t="s">
        <v>504</v>
      </c>
      <c r="C67" s="488">
        <v>125</v>
      </c>
      <c r="D67" s="488">
        <v>701</v>
      </c>
      <c r="E67" s="489">
        <v>146</v>
      </c>
      <c r="F67" s="494">
        <v>1125</v>
      </c>
      <c r="G67" s="66"/>
    </row>
    <row r="68" spans="2:9" ht="17.25" thickBot="1" x14ac:dyDescent="0.35">
      <c r="B68" s="502" t="s">
        <v>505</v>
      </c>
      <c r="C68" s="488">
        <v>98</v>
      </c>
      <c r="D68" s="498">
        <v>1863</v>
      </c>
      <c r="E68" s="489">
        <v>4</v>
      </c>
      <c r="F68" s="494">
        <v>5</v>
      </c>
      <c r="G68" s="66"/>
      <c r="I68" s="16"/>
    </row>
    <row r="69" spans="2:9" ht="17.25" thickBot="1" x14ac:dyDescent="0.35">
      <c r="B69" s="502" t="s">
        <v>506</v>
      </c>
      <c r="C69" s="488">
        <v>37</v>
      </c>
      <c r="D69" s="488">
        <v>164</v>
      </c>
      <c r="E69" s="489">
        <v>56</v>
      </c>
      <c r="F69" s="489">
        <v>152</v>
      </c>
      <c r="G69" s="66"/>
    </row>
    <row r="70" spans="2:9" ht="17.25" thickBot="1" x14ac:dyDescent="0.35">
      <c r="B70" s="502" t="s">
        <v>507</v>
      </c>
      <c r="C70" s="488">
        <v>886</v>
      </c>
      <c r="D70" s="498">
        <v>18973</v>
      </c>
      <c r="E70" s="489">
        <v>0</v>
      </c>
      <c r="F70" s="494">
        <v>0</v>
      </c>
      <c r="G70" s="66"/>
      <c r="I70" s="16"/>
    </row>
    <row r="71" spans="2:9" ht="17.25" thickBot="1" x14ac:dyDescent="0.35">
      <c r="B71" s="591" t="s">
        <v>352</v>
      </c>
      <c r="C71" s="500">
        <v>8843</v>
      </c>
      <c r="D71" s="500">
        <v>66203</v>
      </c>
      <c r="E71" s="546">
        <v>7731</v>
      </c>
      <c r="F71" s="546">
        <v>44692</v>
      </c>
      <c r="G71" s="66"/>
      <c r="H71" s="16"/>
      <c r="I71" s="16"/>
    </row>
    <row r="72" spans="2:9" x14ac:dyDescent="0.3">
      <c r="B72" s="280" t="s">
        <v>621</v>
      </c>
      <c r="C72" s="66"/>
      <c r="D72" s="66"/>
      <c r="E72" s="66"/>
      <c r="F72" s="66"/>
      <c r="G72" s="66"/>
    </row>
    <row r="73" spans="2:9" x14ac:dyDescent="0.3">
      <c r="B73" s="284"/>
    </row>
    <row r="74" spans="2:9" ht="17.25" thickBot="1" x14ac:dyDescent="0.35">
      <c r="B74" s="8" t="s">
        <v>2131</v>
      </c>
    </row>
    <row r="75" spans="2:9" ht="198.75" thickBot="1" x14ac:dyDescent="0.35">
      <c r="B75" s="96" t="s">
        <v>1393</v>
      </c>
      <c r="C75" s="126" t="s">
        <v>1394</v>
      </c>
      <c r="D75" s="126" t="s">
        <v>1395</v>
      </c>
    </row>
    <row r="76" spans="2:9" ht="17.25" thickBot="1" x14ac:dyDescent="0.35">
      <c r="B76" s="137" t="s">
        <v>1396</v>
      </c>
      <c r="C76" s="74" t="s">
        <v>2132</v>
      </c>
      <c r="D76" s="74" t="s">
        <v>2133</v>
      </c>
    </row>
    <row r="77" spans="2:9" ht="17.25" thickBot="1" x14ac:dyDescent="0.35">
      <c r="B77" s="137" t="s">
        <v>1397</v>
      </c>
      <c r="C77" s="74" t="s">
        <v>2134</v>
      </c>
      <c r="D77" s="74" t="s">
        <v>2135</v>
      </c>
    </row>
    <row r="78" spans="2:9" ht="17.25" thickBot="1" x14ac:dyDescent="0.35">
      <c r="B78" s="137" t="s">
        <v>1398</v>
      </c>
      <c r="C78" s="74" t="s">
        <v>2136</v>
      </c>
      <c r="D78" s="74" t="s">
        <v>2137</v>
      </c>
    </row>
    <row r="79" spans="2:9" ht="17.25" thickBot="1" x14ac:dyDescent="0.35">
      <c r="B79" s="137" t="s">
        <v>1399</v>
      </c>
      <c r="C79" s="74" t="s">
        <v>2138</v>
      </c>
      <c r="D79" s="74" t="s">
        <v>2139</v>
      </c>
    </row>
    <row r="80" spans="2:9" ht="17.25" thickBot="1" x14ac:dyDescent="0.35">
      <c r="B80" s="137" t="s">
        <v>1400</v>
      </c>
      <c r="C80" s="74" t="s">
        <v>2140</v>
      </c>
      <c r="D80" s="74" t="s">
        <v>2141</v>
      </c>
    </row>
    <row r="81" spans="2:7" x14ac:dyDescent="0.3">
      <c r="B81" s="284"/>
    </row>
    <row r="82" spans="2:7" x14ac:dyDescent="0.3">
      <c r="B82" s="5"/>
    </row>
    <row r="83" spans="2:7" ht="17.25" thickBot="1" x14ac:dyDescent="0.35">
      <c r="B83" s="8" t="s">
        <v>2142</v>
      </c>
    </row>
    <row r="84" spans="2:7" ht="99.75" thickBot="1" x14ac:dyDescent="0.35">
      <c r="B84" s="96" t="s">
        <v>1401</v>
      </c>
      <c r="C84" s="126" t="s">
        <v>1402</v>
      </c>
      <c r="D84" s="126" t="s">
        <v>1403</v>
      </c>
    </row>
    <row r="85" spans="2:7" ht="17.25" thickBot="1" x14ac:dyDescent="0.35">
      <c r="B85" s="137" t="s">
        <v>530</v>
      </c>
      <c r="C85" s="74" t="s">
        <v>1404</v>
      </c>
      <c r="D85" s="74" t="s">
        <v>1405</v>
      </c>
    </row>
    <row r="86" spans="2:7" ht="17.25" thickBot="1" x14ac:dyDescent="0.35">
      <c r="B86" s="137" t="s">
        <v>533</v>
      </c>
      <c r="C86" s="74" t="s">
        <v>1406</v>
      </c>
      <c r="D86" s="74" t="s">
        <v>1407</v>
      </c>
    </row>
    <row r="87" spans="2:7" ht="17.25" thickBot="1" x14ac:dyDescent="0.35">
      <c r="B87" s="137" t="s">
        <v>543</v>
      </c>
      <c r="C87" s="74" t="s">
        <v>1406</v>
      </c>
      <c r="D87" s="74" t="s">
        <v>1407</v>
      </c>
    </row>
    <row r="88" spans="2:7" ht="17.25" thickBot="1" x14ac:dyDescent="0.35">
      <c r="B88" s="137" t="s">
        <v>526</v>
      </c>
      <c r="C88" s="74" t="s">
        <v>1406</v>
      </c>
      <c r="D88" s="74" t="s">
        <v>1407</v>
      </c>
    </row>
    <row r="89" spans="2:7" x14ac:dyDescent="0.3">
      <c r="B89" s="284"/>
    </row>
    <row r="90" spans="2:7" ht="17.25" thickBot="1" x14ac:dyDescent="0.35">
      <c r="B90" s="434" t="s">
        <v>2143</v>
      </c>
    </row>
    <row r="91" spans="2:7" x14ac:dyDescent="0.3">
      <c r="B91" s="689" t="s">
        <v>1401</v>
      </c>
      <c r="C91" s="689" t="s">
        <v>1408</v>
      </c>
      <c r="D91" s="784" t="s">
        <v>1409</v>
      </c>
      <c r="E91" s="785"/>
      <c r="F91" s="786"/>
      <c r="G91" s="689" t="s">
        <v>1787</v>
      </c>
    </row>
    <row r="92" spans="2:7" ht="99.75" thickBot="1" x14ac:dyDescent="0.35">
      <c r="B92" s="690"/>
      <c r="C92" s="690"/>
      <c r="D92" s="99" t="s">
        <v>1257</v>
      </c>
      <c r="E92" s="417" t="s">
        <v>1258</v>
      </c>
      <c r="F92" s="99" t="s">
        <v>1259</v>
      </c>
      <c r="G92" s="690"/>
    </row>
    <row r="93" spans="2:7" ht="17.25" thickBot="1" x14ac:dyDescent="0.35">
      <c r="B93" s="286" t="s">
        <v>1410</v>
      </c>
      <c r="C93" s="200">
        <v>185</v>
      </c>
      <c r="D93" s="200">
        <v>4</v>
      </c>
      <c r="E93" s="200">
        <v>10</v>
      </c>
      <c r="F93" s="200">
        <v>171</v>
      </c>
      <c r="G93" s="200" t="s">
        <v>1788</v>
      </c>
    </row>
    <row r="94" spans="2:7" ht="17.25" thickBot="1" x14ac:dyDescent="0.35">
      <c r="B94" s="286" t="s">
        <v>1411</v>
      </c>
      <c r="C94" s="200">
        <v>187</v>
      </c>
      <c r="D94" s="200">
        <v>10</v>
      </c>
      <c r="E94" s="200">
        <v>1</v>
      </c>
      <c r="F94" s="200">
        <v>176</v>
      </c>
      <c r="G94" s="200" t="s">
        <v>1788</v>
      </c>
    </row>
    <row r="95" spans="2:7" ht="17.25" thickBot="1" x14ac:dyDescent="0.35">
      <c r="B95" s="435" t="s">
        <v>1789</v>
      </c>
      <c r="C95" s="200">
        <v>22</v>
      </c>
      <c r="D95" s="200">
        <v>0</v>
      </c>
      <c r="E95" s="200">
        <v>0</v>
      </c>
      <c r="F95" s="200">
        <v>22</v>
      </c>
      <c r="G95" s="200" t="s">
        <v>1573</v>
      </c>
    </row>
    <row r="96" spans="2:7" ht="17.25" thickBot="1" x14ac:dyDescent="0.35">
      <c r="B96" s="286" t="s">
        <v>1790</v>
      </c>
      <c r="C96" s="200">
        <v>754</v>
      </c>
      <c r="D96" s="200">
        <v>26</v>
      </c>
      <c r="E96" s="200">
        <v>381</v>
      </c>
      <c r="F96" s="200">
        <v>347</v>
      </c>
      <c r="G96" s="292">
        <v>4709</v>
      </c>
    </row>
    <row r="97" spans="2:7" ht="17.25" thickBot="1" x14ac:dyDescent="0.35">
      <c r="B97" s="285" t="s">
        <v>1412</v>
      </c>
      <c r="C97" s="106">
        <v>62</v>
      </c>
      <c r="D97" s="106">
        <v>0</v>
      </c>
      <c r="E97" s="106">
        <v>21</v>
      </c>
      <c r="F97" s="106">
        <v>41</v>
      </c>
      <c r="G97" s="106" t="s">
        <v>1791</v>
      </c>
    </row>
    <row r="98" spans="2:7" ht="17.25" thickBot="1" x14ac:dyDescent="0.35">
      <c r="B98" s="421" t="s">
        <v>1413</v>
      </c>
      <c r="C98" s="106">
        <v>33</v>
      </c>
      <c r="D98" s="106">
        <v>0</v>
      </c>
      <c r="E98" s="106">
        <v>9</v>
      </c>
      <c r="F98" s="106">
        <v>24</v>
      </c>
      <c r="G98" s="106" t="s">
        <v>1788</v>
      </c>
    </row>
    <row r="99" spans="2:7" ht="17.25" thickBot="1" x14ac:dyDescent="0.35">
      <c r="B99" s="285" t="s">
        <v>1414</v>
      </c>
      <c r="C99" s="106">
        <v>6</v>
      </c>
      <c r="D99" s="106">
        <v>1</v>
      </c>
      <c r="E99" s="106">
        <v>1</v>
      </c>
      <c r="F99" s="106">
        <v>4</v>
      </c>
      <c r="G99" s="106" t="s">
        <v>1791</v>
      </c>
    </row>
    <row r="100" spans="2:7" ht="17.25" thickBot="1" x14ac:dyDescent="0.35">
      <c r="B100" s="285" t="s">
        <v>1792</v>
      </c>
      <c r="C100" s="106">
        <v>374</v>
      </c>
      <c r="D100" s="106">
        <v>0</v>
      </c>
      <c r="E100" s="106">
        <v>253</v>
      </c>
      <c r="F100" s="106">
        <v>121</v>
      </c>
      <c r="G100" s="106" t="s">
        <v>1788</v>
      </c>
    </row>
    <row r="101" spans="2:7" ht="17.25" thickBot="1" x14ac:dyDescent="0.35">
      <c r="B101" s="285" t="s">
        <v>1415</v>
      </c>
      <c r="C101" s="106">
        <v>53</v>
      </c>
      <c r="D101" s="106">
        <v>0</v>
      </c>
      <c r="E101" s="106">
        <v>34</v>
      </c>
      <c r="F101" s="106">
        <v>19</v>
      </c>
      <c r="G101" s="291">
        <v>1288</v>
      </c>
    </row>
    <row r="102" spans="2:7" ht="17.25" thickBot="1" x14ac:dyDescent="0.35">
      <c r="B102" s="285" t="s">
        <v>1416</v>
      </c>
      <c r="C102" s="106">
        <v>107</v>
      </c>
      <c r="D102" s="106">
        <v>18</v>
      </c>
      <c r="E102" s="106">
        <v>31</v>
      </c>
      <c r="F102" s="106">
        <v>58</v>
      </c>
      <c r="G102" s="291">
        <v>2478</v>
      </c>
    </row>
    <row r="103" spans="2:7" ht="17.25" thickBot="1" x14ac:dyDescent="0.35">
      <c r="B103" s="285" t="s">
        <v>1417</v>
      </c>
      <c r="C103" s="106">
        <v>26</v>
      </c>
      <c r="D103" s="106">
        <v>3</v>
      </c>
      <c r="E103" s="106">
        <v>0</v>
      </c>
      <c r="F103" s="106">
        <v>23</v>
      </c>
      <c r="G103" s="106">
        <v>273</v>
      </c>
    </row>
    <row r="104" spans="2:7" ht="17.25" thickBot="1" x14ac:dyDescent="0.35">
      <c r="B104" s="285" t="s">
        <v>1418</v>
      </c>
      <c r="C104" s="106">
        <v>58</v>
      </c>
      <c r="D104" s="290">
        <v>0</v>
      </c>
      <c r="E104" s="106">
        <v>25</v>
      </c>
      <c r="F104" s="106">
        <v>33</v>
      </c>
      <c r="G104" s="106" t="s">
        <v>1788</v>
      </c>
    </row>
    <row r="105" spans="2:7" ht="17.25" thickBot="1" x14ac:dyDescent="0.35">
      <c r="B105" s="285" t="s">
        <v>1793</v>
      </c>
      <c r="C105" s="106">
        <v>35</v>
      </c>
      <c r="D105" s="106">
        <v>4</v>
      </c>
      <c r="E105" s="106">
        <v>7</v>
      </c>
      <c r="F105" s="106">
        <v>24</v>
      </c>
      <c r="G105" s="106">
        <v>670</v>
      </c>
    </row>
    <row r="106" spans="2:7" ht="17.25" thickBot="1" x14ac:dyDescent="0.35">
      <c r="B106" s="436" t="s">
        <v>1794</v>
      </c>
      <c r="C106" s="200">
        <v>334</v>
      </c>
      <c r="D106" s="200">
        <v>30</v>
      </c>
      <c r="E106" s="200">
        <v>48</v>
      </c>
      <c r="F106" s="200">
        <v>256</v>
      </c>
      <c r="G106" s="292">
        <v>3767</v>
      </c>
    </row>
    <row r="107" spans="2:7" ht="17.25" thickBot="1" x14ac:dyDescent="0.35">
      <c r="B107" s="285" t="s">
        <v>1419</v>
      </c>
      <c r="C107" s="106">
        <v>8</v>
      </c>
      <c r="D107" s="106">
        <v>0</v>
      </c>
      <c r="E107" s="106">
        <v>7</v>
      </c>
      <c r="F107" s="106">
        <v>1</v>
      </c>
      <c r="G107" s="106" t="s">
        <v>1788</v>
      </c>
    </row>
    <row r="108" spans="2:7" ht="17.25" thickBot="1" x14ac:dyDescent="0.35">
      <c r="B108" s="285" t="s">
        <v>1420</v>
      </c>
      <c r="C108" s="106">
        <v>2</v>
      </c>
      <c r="D108" s="106">
        <v>2</v>
      </c>
      <c r="E108" s="106">
        <v>0</v>
      </c>
      <c r="F108" s="106">
        <v>0</v>
      </c>
      <c r="G108" s="106">
        <v>4</v>
      </c>
    </row>
    <row r="109" spans="2:7" ht="17.25" thickBot="1" x14ac:dyDescent="0.35">
      <c r="B109" s="285" t="s">
        <v>1795</v>
      </c>
      <c r="C109" s="106">
        <v>24</v>
      </c>
      <c r="D109" s="106">
        <v>0</v>
      </c>
      <c r="E109" s="106">
        <v>1</v>
      </c>
      <c r="F109" s="106">
        <v>23</v>
      </c>
      <c r="G109" s="106" t="s">
        <v>1791</v>
      </c>
    </row>
    <row r="110" spans="2:7" ht="17.25" thickBot="1" x14ac:dyDescent="0.35">
      <c r="B110" s="285" t="s">
        <v>1421</v>
      </c>
      <c r="C110" s="106">
        <v>220</v>
      </c>
      <c r="D110" s="106">
        <v>0</v>
      </c>
      <c r="E110" s="106">
        <v>40</v>
      </c>
      <c r="F110" s="106">
        <v>180</v>
      </c>
      <c r="G110" s="291">
        <v>3763</v>
      </c>
    </row>
    <row r="111" spans="2:7" ht="17.25" thickBot="1" x14ac:dyDescent="0.35">
      <c r="B111" s="285" t="s">
        <v>1422</v>
      </c>
      <c r="C111" s="106">
        <v>80</v>
      </c>
      <c r="D111" s="106">
        <v>28</v>
      </c>
      <c r="E111" s="106">
        <v>0</v>
      </c>
      <c r="F111" s="106">
        <v>52</v>
      </c>
      <c r="G111" s="106" t="s">
        <v>1788</v>
      </c>
    </row>
    <row r="112" spans="2:7" ht="17.25" thickBot="1" x14ac:dyDescent="0.35">
      <c r="B112" s="286" t="s">
        <v>1796</v>
      </c>
      <c r="C112" s="292">
        <v>3387</v>
      </c>
      <c r="D112" s="200">
        <v>600</v>
      </c>
      <c r="E112" s="292">
        <v>1427</v>
      </c>
      <c r="F112" s="292">
        <v>1360</v>
      </c>
      <c r="G112" s="292">
        <v>49338</v>
      </c>
    </row>
    <row r="113" spans="2:7" ht="17.25" thickBot="1" x14ac:dyDescent="0.35">
      <c r="B113" s="285" t="s">
        <v>1423</v>
      </c>
      <c r="C113" s="106">
        <v>79</v>
      </c>
      <c r="D113" s="106">
        <v>38</v>
      </c>
      <c r="E113" s="106">
        <v>7</v>
      </c>
      <c r="F113" s="106">
        <v>34</v>
      </c>
      <c r="G113" s="106">
        <v>654</v>
      </c>
    </row>
    <row r="114" spans="2:7" ht="17.25" thickBot="1" x14ac:dyDescent="0.35">
      <c r="B114" s="285" t="s">
        <v>1309</v>
      </c>
      <c r="C114" s="106">
        <v>506</v>
      </c>
      <c r="D114" s="106">
        <v>80</v>
      </c>
      <c r="E114" s="106">
        <v>143</v>
      </c>
      <c r="F114" s="106">
        <v>283</v>
      </c>
      <c r="G114" s="291">
        <v>19955</v>
      </c>
    </row>
    <row r="115" spans="2:7" ht="17.25" thickBot="1" x14ac:dyDescent="0.35">
      <c r="B115" s="285" t="s">
        <v>1424</v>
      </c>
      <c r="C115" s="106">
        <v>147</v>
      </c>
      <c r="D115" s="106">
        <v>0</v>
      </c>
      <c r="E115" s="106">
        <v>78</v>
      </c>
      <c r="F115" s="106">
        <v>69</v>
      </c>
      <c r="G115" s="291">
        <v>2645</v>
      </c>
    </row>
    <row r="116" spans="2:7" ht="17.25" thickBot="1" x14ac:dyDescent="0.35">
      <c r="B116" s="285" t="s">
        <v>1425</v>
      </c>
      <c r="C116" s="106">
        <v>37</v>
      </c>
      <c r="D116" s="106">
        <v>16</v>
      </c>
      <c r="E116" s="106">
        <v>0</v>
      </c>
      <c r="F116" s="106">
        <v>21</v>
      </c>
      <c r="G116" s="106">
        <v>429</v>
      </c>
    </row>
    <row r="117" spans="2:7" ht="17.25" thickBot="1" x14ac:dyDescent="0.35">
      <c r="B117" s="285" t="s">
        <v>1310</v>
      </c>
      <c r="C117" s="106">
        <v>488</v>
      </c>
      <c r="D117" s="106">
        <v>309</v>
      </c>
      <c r="E117" s="106">
        <v>32</v>
      </c>
      <c r="F117" s="106">
        <v>147</v>
      </c>
      <c r="G117" s="291">
        <v>12558</v>
      </c>
    </row>
    <row r="118" spans="2:7" ht="17.25" thickBot="1" x14ac:dyDescent="0.35">
      <c r="B118" s="285" t="s">
        <v>567</v>
      </c>
      <c r="C118" s="106">
        <v>294</v>
      </c>
      <c r="D118" s="106">
        <v>150</v>
      </c>
      <c r="E118" s="106">
        <v>10</v>
      </c>
      <c r="F118" s="106">
        <v>134</v>
      </c>
      <c r="G118" s="291">
        <v>8539</v>
      </c>
    </row>
    <row r="119" spans="2:7" ht="17.25" thickBot="1" x14ac:dyDescent="0.35">
      <c r="B119" s="285" t="s">
        <v>1426</v>
      </c>
      <c r="C119" s="106">
        <v>234</v>
      </c>
      <c r="D119" s="106">
        <v>1</v>
      </c>
      <c r="E119" s="106">
        <v>79</v>
      </c>
      <c r="F119" s="106">
        <v>154</v>
      </c>
      <c r="G119" s="291">
        <v>4558</v>
      </c>
    </row>
    <row r="120" spans="2:7" ht="17.25" thickBot="1" x14ac:dyDescent="0.35">
      <c r="B120" s="285" t="s">
        <v>1797</v>
      </c>
      <c r="C120" s="291">
        <v>1287</v>
      </c>
      <c r="D120" s="106">
        <v>0</v>
      </c>
      <c r="E120" s="106">
        <v>969</v>
      </c>
      <c r="F120" s="106">
        <v>318</v>
      </c>
      <c r="G120" s="106" t="s">
        <v>1788</v>
      </c>
    </row>
    <row r="121" spans="2:7" ht="17.25" thickBot="1" x14ac:dyDescent="0.35">
      <c r="B121" s="421" t="s">
        <v>1427</v>
      </c>
      <c r="C121" s="106">
        <v>169</v>
      </c>
      <c r="D121" s="106">
        <v>2</v>
      </c>
      <c r="E121" s="106">
        <v>80</v>
      </c>
      <c r="F121" s="106">
        <v>87</v>
      </c>
      <c r="G121" s="106" t="s">
        <v>17</v>
      </c>
    </row>
    <row r="122" spans="2:7" ht="17.25" thickBot="1" x14ac:dyDescent="0.35">
      <c r="B122" s="285" t="s">
        <v>1428</v>
      </c>
      <c r="C122" s="106">
        <v>10</v>
      </c>
      <c r="D122" s="106">
        <v>0</v>
      </c>
      <c r="E122" s="106">
        <v>0</v>
      </c>
      <c r="F122" s="106">
        <v>10</v>
      </c>
      <c r="G122" s="106" t="s">
        <v>1791</v>
      </c>
    </row>
    <row r="123" spans="2:7" ht="17.25" thickBot="1" x14ac:dyDescent="0.35">
      <c r="B123" s="421" t="s">
        <v>1429</v>
      </c>
      <c r="C123" s="106">
        <v>20</v>
      </c>
      <c r="D123" s="106">
        <v>0</v>
      </c>
      <c r="E123" s="106">
        <v>0</v>
      </c>
      <c r="F123" s="106">
        <v>20</v>
      </c>
      <c r="G123" s="106" t="s">
        <v>1788</v>
      </c>
    </row>
    <row r="124" spans="2:7" ht="17.25" thickBot="1" x14ac:dyDescent="0.35">
      <c r="B124" s="421" t="s">
        <v>1430</v>
      </c>
      <c r="C124" s="106">
        <v>0</v>
      </c>
      <c r="D124" s="106">
        <v>0</v>
      </c>
      <c r="E124" s="106">
        <v>0</v>
      </c>
      <c r="F124" s="106">
        <v>0</v>
      </c>
      <c r="G124" s="106" t="s">
        <v>1788</v>
      </c>
    </row>
    <row r="125" spans="2:7" ht="17.25" thickBot="1" x14ac:dyDescent="0.35">
      <c r="B125" s="285" t="s">
        <v>1431</v>
      </c>
      <c r="C125" s="106">
        <v>14</v>
      </c>
      <c r="D125" s="106">
        <v>0</v>
      </c>
      <c r="E125" s="106">
        <v>2</v>
      </c>
      <c r="F125" s="106">
        <v>12</v>
      </c>
      <c r="G125" s="106" t="s">
        <v>1788</v>
      </c>
    </row>
    <row r="126" spans="2:7" ht="17.25" thickBot="1" x14ac:dyDescent="0.35">
      <c r="B126" s="285" t="s">
        <v>1432</v>
      </c>
      <c r="C126" s="106">
        <v>102</v>
      </c>
      <c r="D126" s="106">
        <v>4</v>
      </c>
      <c r="E126" s="106">
        <v>27</v>
      </c>
      <c r="F126" s="106">
        <v>71</v>
      </c>
      <c r="G126" s="106" t="s">
        <v>1788</v>
      </c>
    </row>
    <row r="127" spans="2:7" ht="17.25" thickBot="1" x14ac:dyDescent="0.35">
      <c r="B127" s="286" t="s">
        <v>1798</v>
      </c>
      <c r="C127" s="200">
        <v>6</v>
      </c>
      <c r="D127" s="200">
        <v>4</v>
      </c>
      <c r="E127" s="200">
        <v>0</v>
      </c>
      <c r="F127" s="200">
        <v>2</v>
      </c>
      <c r="G127" s="200" t="s">
        <v>17</v>
      </c>
    </row>
    <row r="128" spans="2:7" ht="17.25" thickBot="1" x14ac:dyDescent="0.35">
      <c r="B128" s="285" t="s">
        <v>1433</v>
      </c>
      <c r="C128" s="106">
        <v>192</v>
      </c>
      <c r="D128" s="106">
        <v>18</v>
      </c>
      <c r="E128" s="106">
        <v>126</v>
      </c>
      <c r="F128" s="106">
        <v>48</v>
      </c>
      <c r="G128" s="106" t="s">
        <v>17</v>
      </c>
    </row>
    <row r="129" spans="2:9" ht="17.25" thickBot="1" x14ac:dyDescent="0.35">
      <c r="B129" s="285" t="s">
        <v>1799</v>
      </c>
      <c r="C129" s="106">
        <v>34</v>
      </c>
      <c r="D129" s="106">
        <v>0</v>
      </c>
      <c r="E129" s="106">
        <v>27</v>
      </c>
      <c r="F129" s="106">
        <v>7</v>
      </c>
      <c r="G129" s="106" t="s">
        <v>17</v>
      </c>
    </row>
    <row r="130" spans="2:9" ht="17.25" thickBot="1" x14ac:dyDescent="0.35">
      <c r="B130" s="285" t="s">
        <v>1800</v>
      </c>
      <c r="C130" s="106">
        <v>30</v>
      </c>
      <c r="D130" s="106">
        <v>0</v>
      </c>
      <c r="E130" s="106">
        <v>20</v>
      </c>
      <c r="F130" s="106">
        <v>10</v>
      </c>
      <c r="G130" s="106" t="s">
        <v>17</v>
      </c>
    </row>
    <row r="131" spans="2:9" ht="17.25" thickBot="1" x14ac:dyDescent="0.35">
      <c r="B131" s="421" t="s">
        <v>1434</v>
      </c>
      <c r="C131" s="106">
        <v>257</v>
      </c>
      <c r="D131" s="106">
        <v>2</v>
      </c>
      <c r="E131" s="106">
        <v>253</v>
      </c>
      <c r="F131" s="106">
        <v>2</v>
      </c>
      <c r="G131" s="291">
        <v>9552</v>
      </c>
    </row>
    <row r="132" spans="2:9" ht="17.25" thickBot="1" x14ac:dyDescent="0.35">
      <c r="B132" s="421" t="s">
        <v>1435</v>
      </c>
      <c r="C132" s="106">
        <v>13</v>
      </c>
      <c r="D132" s="106">
        <v>4</v>
      </c>
      <c r="E132" s="106">
        <v>0</v>
      </c>
      <c r="F132" s="106">
        <v>9</v>
      </c>
      <c r="G132" s="106" t="s">
        <v>1791</v>
      </c>
    </row>
    <row r="133" spans="2:9" ht="17.25" thickBot="1" x14ac:dyDescent="0.35">
      <c r="B133" s="421" t="s">
        <v>1436</v>
      </c>
      <c r="C133" s="106">
        <v>202</v>
      </c>
      <c r="D133" s="106">
        <v>19</v>
      </c>
      <c r="E133" s="106">
        <v>135</v>
      </c>
      <c r="F133" s="106">
        <v>48</v>
      </c>
      <c r="G133" s="106" t="s">
        <v>1791</v>
      </c>
    </row>
    <row r="134" spans="2:9" ht="17.25" thickBot="1" x14ac:dyDescent="0.35">
      <c r="B134" s="421" t="s">
        <v>1437</v>
      </c>
      <c r="C134" s="106">
        <v>34</v>
      </c>
      <c r="D134" s="106">
        <v>0</v>
      </c>
      <c r="E134" s="106">
        <v>27</v>
      </c>
      <c r="F134" s="106">
        <v>7</v>
      </c>
      <c r="G134" s="106" t="s">
        <v>1788</v>
      </c>
    </row>
    <row r="135" spans="2:9" ht="17.25" thickBot="1" x14ac:dyDescent="0.35">
      <c r="B135" s="421" t="s">
        <v>1438</v>
      </c>
      <c r="C135" s="106">
        <v>30</v>
      </c>
      <c r="D135" s="106">
        <v>0</v>
      </c>
      <c r="E135" s="106">
        <v>20</v>
      </c>
      <c r="F135" s="106">
        <v>10</v>
      </c>
      <c r="G135" s="106" t="s">
        <v>1791</v>
      </c>
    </row>
    <row r="136" spans="2:9" ht="17.25" thickBot="1" x14ac:dyDescent="0.35">
      <c r="B136" s="435" t="s">
        <v>159</v>
      </c>
      <c r="C136" s="292">
        <v>5452</v>
      </c>
      <c r="D136" s="200">
        <v>697</v>
      </c>
      <c r="E136" s="292">
        <v>2316</v>
      </c>
      <c r="F136" s="292">
        <v>2439</v>
      </c>
      <c r="G136" s="292">
        <v>67366</v>
      </c>
    </row>
    <row r="137" spans="2:9" x14ac:dyDescent="0.3">
      <c r="B137" s="284" t="s">
        <v>1801</v>
      </c>
    </row>
    <row r="138" spans="2:9" x14ac:dyDescent="0.3">
      <c r="B138" s="284"/>
    </row>
    <row r="139" spans="2:9" ht="17.25" thickBot="1" x14ac:dyDescent="0.35">
      <c r="B139" s="434" t="s">
        <v>2144</v>
      </c>
    </row>
    <row r="140" spans="2:9" ht="50.25" customHeight="1" thickBot="1" x14ac:dyDescent="0.35">
      <c r="B140" s="689" t="s">
        <v>1304</v>
      </c>
      <c r="C140" s="720" t="s">
        <v>495</v>
      </c>
      <c r="D140" s="721"/>
      <c r="E140" s="720" t="s">
        <v>546</v>
      </c>
      <c r="F140" s="721"/>
      <c r="G140" s="418" t="s">
        <v>1305</v>
      </c>
      <c r="H140" s="126" t="s">
        <v>1439</v>
      </c>
    </row>
    <row r="141" spans="2:9" ht="17.25" thickBot="1" x14ac:dyDescent="0.35">
      <c r="B141" s="717"/>
      <c r="C141" s="722"/>
      <c r="D141" s="723"/>
      <c r="E141" s="722"/>
      <c r="F141" s="723"/>
      <c r="G141" s="420" t="s">
        <v>513</v>
      </c>
      <c r="H141" s="99" t="s">
        <v>513</v>
      </c>
    </row>
    <row r="142" spans="2:9" ht="17.25" thickBot="1" x14ac:dyDescent="0.35">
      <c r="B142" s="690"/>
      <c r="C142" s="420">
        <v>2018</v>
      </c>
      <c r="D142" s="420">
        <v>2019</v>
      </c>
      <c r="E142" s="420">
        <v>2018</v>
      </c>
      <c r="F142" s="420">
        <v>2019</v>
      </c>
      <c r="G142" s="420">
        <v>2019</v>
      </c>
      <c r="H142" s="410">
        <v>2019</v>
      </c>
    </row>
    <row r="143" spans="2:9" ht="17.25" thickBot="1" x14ac:dyDescent="0.35">
      <c r="B143" s="496" t="s">
        <v>1440</v>
      </c>
      <c r="C143" s="498">
        <v>13187</v>
      </c>
      <c r="D143" s="498">
        <v>13325</v>
      </c>
      <c r="E143" s="498">
        <v>5747</v>
      </c>
      <c r="F143" s="498">
        <v>5694</v>
      </c>
      <c r="G143" s="498">
        <v>7269016</v>
      </c>
      <c r="H143" s="498">
        <v>54777750</v>
      </c>
      <c r="I143" s="66"/>
    </row>
    <row r="144" spans="2:9" ht="17.25" thickBot="1" x14ac:dyDescent="0.35">
      <c r="B144" s="496" t="s">
        <v>1259</v>
      </c>
      <c r="C144" s="498">
        <v>2807</v>
      </c>
      <c r="D144" s="498">
        <v>2799</v>
      </c>
      <c r="E144" s="498">
        <v>2778</v>
      </c>
      <c r="F144" s="498">
        <v>2082</v>
      </c>
      <c r="G144" s="498">
        <v>5693714</v>
      </c>
      <c r="H144" s="498">
        <v>19852206</v>
      </c>
      <c r="I144" s="66"/>
    </row>
    <row r="145" spans="2:13" ht="17.25" thickBot="1" x14ac:dyDescent="0.35">
      <c r="B145" s="499" t="s">
        <v>159</v>
      </c>
      <c r="C145" s="500">
        <v>15994</v>
      </c>
      <c r="D145" s="500">
        <v>16124</v>
      </c>
      <c r="E145" s="500">
        <v>8525</v>
      </c>
      <c r="F145" s="500">
        <v>7776</v>
      </c>
      <c r="G145" s="500">
        <v>12962730</v>
      </c>
      <c r="H145" s="500">
        <v>74629956</v>
      </c>
      <c r="I145" s="66"/>
    </row>
    <row r="146" spans="2:13" x14ac:dyDescent="0.3">
      <c r="B146" s="284" t="s">
        <v>1274</v>
      </c>
    </row>
    <row r="147" spans="2:13" x14ac:dyDescent="0.3">
      <c r="B147" s="284"/>
    </row>
    <row r="148" spans="2:13" ht="17.25" thickBot="1" x14ac:dyDescent="0.35">
      <c r="B148" s="8" t="s">
        <v>2145</v>
      </c>
    </row>
    <row r="149" spans="2:13" ht="17.25" customHeight="1" thickBot="1" x14ac:dyDescent="0.35">
      <c r="B149" s="689" t="s">
        <v>514</v>
      </c>
      <c r="C149" s="689" t="s">
        <v>1444</v>
      </c>
      <c r="D149" s="687" t="s">
        <v>1445</v>
      </c>
      <c r="E149" s="710"/>
      <c r="F149" s="710"/>
      <c r="G149" s="688"/>
      <c r="H149" s="717" t="s">
        <v>1704</v>
      </c>
      <c r="I149" s="687" t="s">
        <v>1703</v>
      </c>
      <c r="J149" s="710"/>
      <c r="K149" s="710"/>
      <c r="L149" s="688"/>
    </row>
    <row r="150" spans="2:13" ht="17.25" customHeight="1" thickBot="1" x14ac:dyDescent="0.35">
      <c r="B150" s="717"/>
      <c r="C150" s="717"/>
      <c r="D150" s="702" t="s">
        <v>515</v>
      </c>
      <c r="E150" s="704"/>
      <c r="F150" s="704"/>
      <c r="G150" s="703"/>
      <c r="H150" s="717"/>
      <c r="I150" s="702" t="s">
        <v>515</v>
      </c>
      <c r="J150" s="704"/>
      <c r="K150" s="704"/>
      <c r="L150" s="703"/>
    </row>
    <row r="151" spans="2:13" ht="17.25" thickBot="1" x14ac:dyDescent="0.35">
      <c r="B151" s="717"/>
      <c r="C151" s="717"/>
      <c r="D151" s="406" t="s">
        <v>16</v>
      </c>
      <c r="E151" s="408" t="s">
        <v>516</v>
      </c>
      <c r="F151" s="408" t="s">
        <v>517</v>
      </c>
      <c r="G151" s="408" t="s">
        <v>518</v>
      </c>
      <c r="H151" s="717"/>
      <c r="I151" s="406" t="s">
        <v>16</v>
      </c>
      <c r="J151" s="408" t="s">
        <v>516</v>
      </c>
      <c r="K151" s="408" t="s">
        <v>517</v>
      </c>
      <c r="L151" s="408" t="s">
        <v>518</v>
      </c>
    </row>
    <row r="152" spans="2:13" ht="33.75" thickBot="1" x14ac:dyDescent="0.35">
      <c r="B152" s="547" t="s">
        <v>519</v>
      </c>
      <c r="C152" s="500">
        <v>1435</v>
      </c>
      <c r="D152" s="500">
        <v>51476</v>
      </c>
      <c r="E152" s="500">
        <v>42857</v>
      </c>
      <c r="F152" s="501">
        <v>645</v>
      </c>
      <c r="G152" s="500">
        <v>7974</v>
      </c>
      <c r="H152" s="500">
        <v>1371</v>
      </c>
      <c r="I152" s="500">
        <v>51906</v>
      </c>
      <c r="J152" s="500">
        <v>44406</v>
      </c>
      <c r="K152" s="501">
        <v>615</v>
      </c>
      <c r="L152" s="500">
        <v>6885</v>
      </c>
      <c r="M152" s="66"/>
    </row>
    <row r="153" spans="2:13" ht="17.25" thickBot="1" x14ac:dyDescent="0.35">
      <c r="B153" s="633" t="s">
        <v>520</v>
      </c>
      <c r="C153" s="634"/>
      <c r="D153" s="634"/>
      <c r="E153" s="634"/>
      <c r="F153" s="634"/>
      <c r="G153" s="635"/>
      <c r="H153" s="634"/>
      <c r="I153" s="634"/>
      <c r="J153" s="634"/>
      <c r="K153" s="634"/>
      <c r="L153" s="635"/>
      <c r="M153" s="66"/>
    </row>
    <row r="154" spans="2:13" ht="17.25" thickBot="1" x14ac:dyDescent="0.35">
      <c r="B154" s="551" t="s">
        <v>1262</v>
      </c>
      <c r="C154" s="488">
        <v>291</v>
      </c>
      <c r="D154" s="498">
        <v>13273</v>
      </c>
      <c r="E154" s="498">
        <v>11165</v>
      </c>
      <c r="F154" s="488">
        <v>500</v>
      </c>
      <c r="G154" s="498">
        <v>1608</v>
      </c>
      <c r="H154" s="488">
        <v>288</v>
      </c>
      <c r="I154" s="498">
        <v>12971</v>
      </c>
      <c r="J154" s="498">
        <v>10829</v>
      </c>
      <c r="K154" s="488">
        <v>519</v>
      </c>
      <c r="L154" s="498">
        <v>1623</v>
      </c>
      <c r="M154" s="66"/>
    </row>
    <row r="155" spans="2:13" ht="17.25" thickBot="1" x14ac:dyDescent="0.35">
      <c r="B155" s="551" t="s">
        <v>521</v>
      </c>
      <c r="C155" s="488">
        <v>387</v>
      </c>
      <c r="D155" s="498">
        <v>18467</v>
      </c>
      <c r="E155" s="498">
        <v>18330</v>
      </c>
      <c r="F155" s="488">
        <v>1</v>
      </c>
      <c r="G155" s="488">
        <v>136</v>
      </c>
      <c r="H155" s="488">
        <v>386</v>
      </c>
      <c r="I155" s="498">
        <v>19129</v>
      </c>
      <c r="J155" s="498">
        <v>19018</v>
      </c>
      <c r="K155" s="488">
        <v>1</v>
      </c>
      <c r="L155" s="488">
        <v>110</v>
      </c>
      <c r="M155" s="66"/>
    </row>
    <row r="156" spans="2:13" ht="17.25" thickBot="1" x14ac:dyDescent="0.35">
      <c r="B156" s="551" t="s">
        <v>522</v>
      </c>
      <c r="C156" s="489">
        <v>153</v>
      </c>
      <c r="D156" s="494">
        <v>6860</v>
      </c>
      <c r="E156" s="494">
        <v>6641</v>
      </c>
      <c r="F156" s="489">
        <v>32</v>
      </c>
      <c r="G156" s="488">
        <v>187</v>
      </c>
      <c r="H156" s="489">
        <v>166</v>
      </c>
      <c r="I156" s="494">
        <v>7537</v>
      </c>
      <c r="J156" s="494">
        <v>7282</v>
      </c>
      <c r="K156" s="489">
        <v>46</v>
      </c>
      <c r="L156" s="488">
        <v>209</v>
      </c>
      <c r="M156" s="66"/>
    </row>
    <row r="157" spans="2:13" ht="17.25" thickBot="1" x14ac:dyDescent="0.35">
      <c r="B157" s="551" t="s">
        <v>523</v>
      </c>
      <c r="C157" s="489">
        <v>260</v>
      </c>
      <c r="D157" s="494">
        <v>5357</v>
      </c>
      <c r="E157" s="489">
        <v>10</v>
      </c>
      <c r="F157" s="489">
        <v>61</v>
      </c>
      <c r="G157" s="498">
        <v>5286</v>
      </c>
      <c r="H157" s="489">
        <v>186</v>
      </c>
      <c r="I157" s="494">
        <v>4128</v>
      </c>
      <c r="J157" s="489">
        <v>0</v>
      </c>
      <c r="K157" s="489">
        <v>0</v>
      </c>
      <c r="L157" s="498">
        <v>4128</v>
      </c>
      <c r="M157" s="66"/>
    </row>
    <row r="158" spans="2:13" ht="17.25" thickBot="1" x14ac:dyDescent="0.35">
      <c r="B158" s="551" t="s">
        <v>525</v>
      </c>
      <c r="C158" s="489">
        <v>37</v>
      </c>
      <c r="D158" s="489">
        <v>566</v>
      </c>
      <c r="E158" s="489">
        <v>566</v>
      </c>
      <c r="F158" s="489">
        <v>0</v>
      </c>
      <c r="G158" s="488">
        <v>0</v>
      </c>
      <c r="H158" s="489">
        <v>35</v>
      </c>
      <c r="I158" s="489">
        <v>573</v>
      </c>
      <c r="J158" s="489">
        <v>567</v>
      </c>
      <c r="K158" s="489">
        <v>6</v>
      </c>
      <c r="L158" s="488">
        <v>0</v>
      </c>
      <c r="M158" s="66"/>
    </row>
    <row r="159" spans="2:13" ht="17.25" thickBot="1" x14ac:dyDescent="0.35">
      <c r="B159" s="551" t="s">
        <v>526</v>
      </c>
      <c r="C159" s="489">
        <v>34</v>
      </c>
      <c r="D159" s="489">
        <v>654</v>
      </c>
      <c r="E159" s="489">
        <v>654</v>
      </c>
      <c r="F159" s="489">
        <v>0</v>
      </c>
      <c r="G159" s="488">
        <v>0</v>
      </c>
      <c r="H159" s="489">
        <v>30</v>
      </c>
      <c r="I159" s="489">
        <v>665</v>
      </c>
      <c r="J159" s="489">
        <v>665</v>
      </c>
      <c r="K159" s="489">
        <v>0</v>
      </c>
      <c r="L159" s="488">
        <v>0</v>
      </c>
      <c r="M159" s="66"/>
    </row>
    <row r="160" spans="2:13" ht="17.25" thickBot="1" x14ac:dyDescent="0.35">
      <c r="B160" s="551" t="s">
        <v>527</v>
      </c>
      <c r="C160" s="489">
        <v>81</v>
      </c>
      <c r="D160" s="494">
        <v>1997</v>
      </c>
      <c r="E160" s="494">
        <v>1997</v>
      </c>
      <c r="F160" s="489">
        <v>0</v>
      </c>
      <c r="G160" s="488">
        <v>0</v>
      </c>
      <c r="H160" s="489">
        <v>86</v>
      </c>
      <c r="I160" s="494">
        <v>2222</v>
      </c>
      <c r="J160" s="494">
        <v>2222</v>
      </c>
      <c r="K160" s="489">
        <v>0</v>
      </c>
      <c r="L160" s="488">
        <v>0</v>
      </c>
      <c r="M160" s="66"/>
    </row>
    <row r="161" spans="1:14" ht="17.25" thickBot="1" x14ac:dyDescent="0.35">
      <c r="B161" s="551" t="s">
        <v>528</v>
      </c>
      <c r="C161" s="489">
        <v>26</v>
      </c>
      <c r="D161" s="489">
        <v>571</v>
      </c>
      <c r="E161" s="489">
        <v>44</v>
      </c>
      <c r="F161" s="489">
        <v>23</v>
      </c>
      <c r="G161" s="488">
        <v>504</v>
      </c>
      <c r="H161" s="489">
        <v>26</v>
      </c>
      <c r="I161" s="489">
        <v>669</v>
      </c>
      <c r="J161" s="489">
        <v>62</v>
      </c>
      <c r="K161" s="489">
        <v>19</v>
      </c>
      <c r="L161" s="488">
        <v>588</v>
      </c>
      <c r="M161" s="66"/>
    </row>
    <row r="162" spans="1:14" ht="17.25" thickBot="1" x14ac:dyDescent="0.35">
      <c r="B162" s="551" t="s">
        <v>529</v>
      </c>
      <c r="C162" s="489">
        <v>108</v>
      </c>
      <c r="D162" s="494">
        <v>2388</v>
      </c>
      <c r="E162" s="494">
        <v>2324</v>
      </c>
      <c r="F162" s="489">
        <v>28</v>
      </c>
      <c r="G162" s="488">
        <v>36</v>
      </c>
      <c r="H162" s="489">
        <v>107</v>
      </c>
      <c r="I162" s="494">
        <v>2513</v>
      </c>
      <c r="J162" s="494">
        <v>2465</v>
      </c>
      <c r="K162" s="489">
        <v>24</v>
      </c>
      <c r="L162" s="488">
        <v>24</v>
      </c>
      <c r="M162" s="66"/>
    </row>
    <row r="163" spans="1:14" ht="17.25" thickBot="1" x14ac:dyDescent="0.35">
      <c r="B163" s="551" t="s">
        <v>530</v>
      </c>
      <c r="C163" s="489">
        <v>41</v>
      </c>
      <c r="D163" s="494">
        <v>1088</v>
      </c>
      <c r="E163" s="489">
        <v>871</v>
      </c>
      <c r="F163" s="489">
        <v>0</v>
      </c>
      <c r="G163" s="488">
        <v>217</v>
      </c>
      <c r="H163" s="489">
        <v>46</v>
      </c>
      <c r="I163" s="494">
        <v>1228</v>
      </c>
      <c r="J163" s="494">
        <v>1025</v>
      </c>
      <c r="K163" s="489">
        <v>0</v>
      </c>
      <c r="L163" s="488">
        <v>203</v>
      </c>
      <c r="M163" s="66"/>
    </row>
    <row r="164" spans="1:14" ht="17.25" thickBot="1" x14ac:dyDescent="0.35">
      <c r="B164" s="551" t="s">
        <v>531</v>
      </c>
      <c r="C164" s="489">
        <v>17</v>
      </c>
      <c r="D164" s="489">
        <v>255</v>
      </c>
      <c r="E164" s="489">
        <v>255</v>
      </c>
      <c r="F164" s="489">
        <v>0</v>
      </c>
      <c r="G164" s="488">
        <v>0</v>
      </c>
      <c r="H164" s="489">
        <v>15</v>
      </c>
      <c r="I164" s="489">
        <v>271</v>
      </c>
      <c r="J164" s="489">
        <v>271</v>
      </c>
      <c r="K164" s="489">
        <v>0</v>
      </c>
      <c r="L164" s="488">
        <v>0</v>
      </c>
      <c r="M164" s="66"/>
    </row>
    <row r="165" spans="1:14" x14ac:dyDescent="0.3">
      <c r="B165" s="284" t="s">
        <v>1705</v>
      </c>
    </row>
    <row r="166" spans="1:14" x14ac:dyDescent="0.3">
      <c r="B166" s="284"/>
    </row>
    <row r="167" spans="1:14" ht="17.25" thickBot="1" x14ac:dyDescent="0.35">
      <c r="B167" s="8" t="s">
        <v>2146</v>
      </c>
    </row>
    <row r="168" spans="1:14" ht="16.5" customHeight="1" thickBot="1" x14ac:dyDescent="0.35">
      <c r="B168" s="754" t="s">
        <v>514</v>
      </c>
      <c r="C168" s="757" t="s">
        <v>1802</v>
      </c>
      <c r="D168" s="757" t="s">
        <v>1803</v>
      </c>
      <c r="E168" s="711" t="s">
        <v>1804</v>
      </c>
      <c r="F168" s="763"/>
      <c r="G168" s="763"/>
      <c r="H168" s="763"/>
      <c r="I168" s="763"/>
      <c r="J168" s="763"/>
      <c r="K168" s="763"/>
      <c r="L168" s="763"/>
      <c r="M168" s="712"/>
      <c r="N168" s="437"/>
    </row>
    <row r="169" spans="1:14" ht="50.25" customHeight="1" x14ac:dyDescent="0.3">
      <c r="B169" s="755"/>
      <c r="C169" s="758"/>
      <c r="D169" s="758"/>
      <c r="E169" s="754" t="s">
        <v>1805</v>
      </c>
      <c r="F169" s="754" t="s">
        <v>1806</v>
      </c>
      <c r="G169" s="754" t="s">
        <v>1807</v>
      </c>
      <c r="H169" s="754" t="s">
        <v>1808</v>
      </c>
      <c r="I169" s="754" t="s">
        <v>1809</v>
      </c>
      <c r="J169" s="754" t="s">
        <v>1810</v>
      </c>
      <c r="K169" s="754" t="s">
        <v>1811</v>
      </c>
      <c r="L169" s="754" t="s">
        <v>1812</v>
      </c>
      <c r="M169" s="438" t="s">
        <v>1813</v>
      </c>
      <c r="N169" s="438" t="s">
        <v>1814</v>
      </c>
    </row>
    <row r="170" spans="1:14" ht="17.25" thickBot="1" x14ac:dyDescent="0.35">
      <c r="B170" s="756"/>
      <c r="C170" s="759"/>
      <c r="D170" s="759"/>
      <c r="E170" s="756"/>
      <c r="F170" s="756"/>
      <c r="G170" s="756"/>
      <c r="H170" s="756"/>
      <c r="I170" s="756"/>
      <c r="J170" s="756"/>
      <c r="K170" s="756"/>
      <c r="L170" s="756"/>
      <c r="M170" s="92" t="s">
        <v>183</v>
      </c>
      <c r="N170" s="92" t="s">
        <v>184</v>
      </c>
    </row>
    <row r="171" spans="1:14" s="12" customFormat="1" ht="17.25" thickBot="1" x14ac:dyDescent="0.35">
      <c r="A171" s="440"/>
      <c r="B171" s="636" t="s">
        <v>1262</v>
      </c>
      <c r="C171" s="637">
        <v>12470</v>
      </c>
      <c r="D171" s="637">
        <v>12144</v>
      </c>
      <c r="E171" s="637">
        <v>3988</v>
      </c>
      <c r="F171" s="637">
        <v>1471</v>
      </c>
      <c r="G171" s="637">
        <v>5579</v>
      </c>
      <c r="H171" s="637">
        <v>2692</v>
      </c>
      <c r="I171" s="637">
        <v>2889</v>
      </c>
      <c r="J171" s="637">
        <v>7152</v>
      </c>
      <c r="K171" s="637">
        <v>5875</v>
      </c>
      <c r="L171" s="638">
        <v>13</v>
      </c>
      <c r="M171" s="637">
        <v>6558</v>
      </c>
      <c r="N171" s="637">
        <v>5586</v>
      </c>
    </row>
    <row r="172" spans="1:14" s="12" customFormat="1" ht="17.25" thickBot="1" x14ac:dyDescent="0.35">
      <c r="A172" s="440"/>
      <c r="B172" s="636" t="s">
        <v>521</v>
      </c>
      <c r="C172" s="637">
        <v>18068</v>
      </c>
      <c r="D172" s="637">
        <v>18741</v>
      </c>
      <c r="E172" s="637">
        <v>18638</v>
      </c>
      <c r="F172" s="637">
        <v>4607</v>
      </c>
      <c r="G172" s="637">
        <v>4854</v>
      </c>
      <c r="H172" s="637">
        <v>5472</v>
      </c>
      <c r="I172" s="637">
        <v>4796</v>
      </c>
      <c r="J172" s="637">
        <v>10847</v>
      </c>
      <c r="K172" s="638">
        <v>573</v>
      </c>
      <c r="L172" s="638">
        <v>19</v>
      </c>
      <c r="M172" s="637">
        <v>5014</v>
      </c>
      <c r="N172" s="637">
        <v>13727</v>
      </c>
    </row>
    <row r="173" spans="1:14" s="12" customFormat="1" ht="17.25" thickBot="1" x14ac:dyDescent="0.35">
      <c r="A173" s="440"/>
      <c r="B173" s="636" t="s">
        <v>522</v>
      </c>
      <c r="C173" s="637">
        <v>6494</v>
      </c>
      <c r="D173" s="637">
        <v>7348</v>
      </c>
      <c r="E173" s="637">
        <v>5662</v>
      </c>
      <c r="F173" s="637">
        <v>1323</v>
      </c>
      <c r="G173" s="637">
        <v>3298</v>
      </c>
      <c r="H173" s="637">
        <v>3428</v>
      </c>
      <c r="I173" s="637">
        <v>2241</v>
      </c>
      <c r="J173" s="637">
        <v>5331</v>
      </c>
      <c r="K173" s="637">
        <v>1864</v>
      </c>
      <c r="L173" s="638">
        <v>7</v>
      </c>
      <c r="M173" s="637">
        <v>2857</v>
      </c>
      <c r="N173" s="637">
        <v>4491</v>
      </c>
    </row>
    <row r="174" spans="1:14" s="12" customFormat="1" ht="17.25" thickBot="1" x14ac:dyDescent="0.35">
      <c r="A174" s="440"/>
      <c r="B174" s="636" t="s">
        <v>523</v>
      </c>
      <c r="C174" s="637">
        <v>3299</v>
      </c>
      <c r="D174" s="637">
        <v>3940</v>
      </c>
      <c r="E174" s="637">
        <v>3220</v>
      </c>
      <c r="F174" s="638">
        <v>444</v>
      </c>
      <c r="G174" s="638">
        <v>213</v>
      </c>
      <c r="H174" s="638">
        <v>236</v>
      </c>
      <c r="I174" s="638">
        <v>274</v>
      </c>
      <c r="J174" s="638">
        <v>353</v>
      </c>
      <c r="K174" s="638">
        <v>247</v>
      </c>
      <c r="L174" s="638">
        <v>1</v>
      </c>
      <c r="M174" s="637">
        <v>1283</v>
      </c>
      <c r="N174" s="637">
        <v>2657</v>
      </c>
    </row>
    <row r="175" spans="1:14" s="12" customFormat="1" ht="17.25" thickBot="1" x14ac:dyDescent="0.35">
      <c r="A175" s="440"/>
      <c r="B175" s="636" t="s">
        <v>532</v>
      </c>
      <c r="C175" s="638">
        <v>505</v>
      </c>
      <c r="D175" s="638">
        <v>541</v>
      </c>
      <c r="E175" s="638">
        <v>50</v>
      </c>
      <c r="F175" s="638">
        <v>31</v>
      </c>
      <c r="G175" s="638">
        <v>244</v>
      </c>
      <c r="H175" s="638">
        <v>66</v>
      </c>
      <c r="I175" s="638">
        <v>172</v>
      </c>
      <c r="J175" s="638">
        <v>104</v>
      </c>
      <c r="K175" s="638">
        <v>191</v>
      </c>
      <c r="L175" s="638">
        <v>1</v>
      </c>
      <c r="M175" s="638">
        <v>346</v>
      </c>
      <c r="N175" s="638">
        <v>195</v>
      </c>
    </row>
    <row r="176" spans="1:14" s="12" customFormat="1" ht="17.25" thickBot="1" x14ac:dyDescent="0.35">
      <c r="A176" s="440"/>
      <c r="B176" s="636" t="s">
        <v>526</v>
      </c>
      <c r="C176" s="638">
        <v>478</v>
      </c>
      <c r="D176" s="638">
        <v>602</v>
      </c>
      <c r="E176" s="638">
        <v>12</v>
      </c>
      <c r="F176" s="638">
        <v>2</v>
      </c>
      <c r="G176" s="638">
        <v>10</v>
      </c>
      <c r="H176" s="638">
        <v>0</v>
      </c>
      <c r="I176" s="638">
        <v>18</v>
      </c>
      <c r="J176" s="638">
        <v>2</v>
      </c>
      <c r="K176" s="638">
        <v>3</v>
      </c>
      <c r="L176" s="638">
        <v>5</v>
      </c>
      <c r="M176" s="638">
        <v>211</v>
      </c>
      <c r="N176" s="638">
        <v>391</v>
      </c>
    </row>
    <row r="177" spans="1:15" s="12" customFormat="1" ht="17.25" thickBot="1" x14ac:dyDescent="0.35">
      <c r="A177" s="440"/>
      <c r="B177" s="636" t="s">
        <v>533</v>
      </c>
      <c r="C177" s="637">
        <v>1833</v>
      </c>
      <c r="D177" s="637">
        <v>2157</v>
      </c>
      <c r="E177" s="638">
        <v>357</v>
      </c>
      <c r="F177" s="638">
        <v>37</v>
      </c>
      <c r="G177" s="638">
        <v>140</v>
      </c>
      <c r="H177" s="638">
        <v>30</v>
      </c>
      <c r="I177" s="638">
        <v>134</v>
      </c>
      <c r="J177" s="638">
        <v>12</v>
      </c>
      <c r="K177" s="638">
        <v>12</v>
      </c>
      <c r="L177" s="638">
        <v>5</v>
      </c>
      <c r="M177" s="637">
        <v>1297</v>
      </c>
      <c r="N177" s="638">
        <v>860</v>
      </c>
    </row>
    <row r="178" spans="1:15" s="12" customFormat="1" ht="17.25" thickBot="1" x14ac:dyDescent="0.35">
      <c r="A178" s="440"/>
      <c r="B178" s="636" t="s">
        <v>534</v>
      </c>
      <c r="C178" s="638">
        <v>604</v>
      </c>
      <c r="D178" s="638">
        <v>680</v>
      </c>
      <c r="E178" s="638">
        <v>132</v>
      </c>
      <c r="F178" s="638">
        <v>12</v>
      </c>
      <c r="G178" s="638">
        <v>61</v>
      </c>
      <c r="H178" s="638">
        <v>16</v>
      </c>
      <c r="I178" s="638">
        <v>87</v>
      </c>
      <c r="J178" s="638">
        <v>70</v>
      </c>
      <c r="K178" s="638">
        <v>54</v>
      </c>
      <c r="L178" s="638">
        <v>0</v>
      </c>
      <c r="M178" s="638">
        <v>341</v>
      </c>
      <c r="N178" s="638">
        <v>339</v>
      </c>
    </row>
    <row r="179" spans="1:15" s="12" customFormat="1" ht="17.25" thickBot="1" x14ac:dyDescent="0.35">
      <c r="A179" s="440"/>
      <c r="B179" s="636" t="s">
        <v>1714</v>
      </c>
      <c r="C179" s="637">
        <v>2169</v>
      </c>
      <c r="D179" s="637">
        <v>2308</v>
      </c>
      <c r="E179" s="637">
        <v>2137</v>
      </c>
      <c r="F179" s="638">
        <v>493</v>
      </c>
      <c r="G179" s="638">
        <v>514</v>
      </c>
      <c r="H179" s="638">
        <v>680</v>
      </c>
      <c r="I179" s="638">
        <v>615</v>
      </c>
      <c r="J179" s="637">
        <v>1138</v>
      </c>
      <c r="K179" s="638">
        <v>70</v>
      </c>
      <c r="L179" s="638">
        <v>1</v>
      </c>
      <c r="M179" s="638">
        <v>703</v>
      </c>
      <c r="N179" s="637">
        <v>1605</v>
      </c>
    </row>
    <row r="180" spans="1:15" s="12" customFormat="1" ht="17.25" thickBot="1" x14ac:dyDescent="0.35">
      <c r="A180" s="440"/>
      <c r="B180" s="636" t="s">
        <v>535</v>
      </c>
      <c r="C180" s="637">
        <v>6845</v>
      </c>
      <c r="D180" s="637">
        <v>7255</v>
      </c>
      <c r="E180" s="638">
        <v>0</v>
      </c>
      <c r="F180" s="638">
        <v>0</v>
      </c>
      <c r="G180" s="638">
        <v>0</v>
      </c>
      <c r="H180" s="638">
        <v>0</v>
      </c>
      <c r="I180" s="638">
        <v>0</v>
      </c>
      <c r="J180" s="638">
        <v>0</v>
      </c>
      <c r="K180" s="638">
        <v>0</v>
      </c>
      <c r="L180" s="638">
        <v>0</v>
      </c>
      <c r="M180" s="638">
        <v>0</v>
      </c>
      <c r="N180" s="638">
        <v>0</v>
      </c>
    </row>
    <row r="181" spans="1:15" s="12" customFormat="1" ht="17.25" thickBot="1" x14ac:dyDescent="0.35">
      <c r="A181" s="440"/>
      <c r="B181" s="636" t="s">
        <v>531</v>
      </c>
      <c r="C181" s="638">
        <v>262</v>
      </c>
      <c r="D181" s="638">
        <v>278</v>
      </c>
      <c r="E181" s="638">
        <v>6</v>
      </c>
      <c r="F181" s="638">
        <v>0</v>
      </c>
      <c r="G181" s="638">
        <v>20</v>
      </c>
      <c r="H181" s="638">
        <v>0</v>
      </c>
      <c r="I181" s="638">
        <v>8</v>
      </c>
      <c r="J181" s="638">
        <v>0</v>
      </c>
      <c r="K181" s="638">
        <v>0</v>
      </c>
      <c r="L181" s="638">
        <v>2</v>
      </c>
      <c r="M181" s="638">
        <v>179</v>
      </c>
      <c r="N181" s="638">
        <v>99</v>
      </c>
    </row>
    <row r="182" spans="1:15" s="12" customFormat="1" ht="17.25" thickBot="1" x14ac:dyDescent="0.35">
      <c r="A182" s="440"/>
      <c r="B182" s="639" t="s">
        <v>159</v>
      </c>
      <c r="C182" s="525">
        <v>53027</v>
      </c>
      <c r="D182" s="525">
        <v>55994</v>
      </c>
      <c r="E182" s="525">
        <v>34202</v>
      </c>
      <c r="F182" s="525">
        <v>8420</v>
      </c>
      <c r="G182" s="525">
        <v>14933</v>
      </c>
      <c r="H182" s="525">
        <v>12620</v>
      </c>
      <c r="I182" s="525">
        <v>11234</v>
      </c>
      <c r="J182" s="525">
        <v>25009</v>
      </c>
      <c r="K182" s="525">
        <v>8889</v>
      </c>
      <c r="L182" s="522">
        <v>54</v>
      </c>
      <c r="M182" s="525">
        <v>18789</v>
      </c>
      <c r="N182" s="525">
        <v>29950</v>
      </c>
    </row>
    <row r="183" spans="1:15" x14ac:dyDescent="0.3">
      <c r="B183" s="284" t="s">
        <v>1815</v>
      </c>
    </row>
    <row r="184" spans="1:15" x14ac:dyDescent="0.3">
      <c r="B184" s="284"/>
    </row>
    <row r="185" spans="1:15" x14ac:dyDescent="0.3">
      <c r="B185" s="284"/>
    </row>
    <row r="186" spans="1:15" ht="17.25" thickBot="1" x14ac:dyDescent="0.35">
      <c r="A186" s="615"/>
      <c r="B186" s="8" t="s">
        <v>2147</v>
      </c>
    </row>
    <row r="187" spans="1:15" x14ac:dyDescent="0.3">
      <c r="B187" s="689" t="s">
        <v>536</v>
      </c>
      <c r="C187" s="689" t="s">
        <v>1446</v>
      </c>
      <c r="D187" s="773" t="s">
        <v>480</v>
      </c>
      <c r="E187" s="774"/>
      <c r="F187" s="774"/>
      <c r="G187" s="774"/>
      <c r="H187" s="775"/>
      <c r="I187" s="689" t="s">
        <v>1713</v>
      </c>
      <c r="J187" s="773" t="s">
        <v>480</v>
      </c>
      <c r="K187" s="774"/>
      <c r="L187" s="774"/>
      <c r="M187" s="774"/>
      <c r="N187" s="775"/>
    </row>
    <row r="188" spans="1:15" ht="17.25" thickBot="1" x14ac:dyDescent="0.35">
      <c r="B188" s="717"/>
      <c r="C188" s="779"/>
      <c r="D188" s="776"/>
      <c r="E188" s="777"/>
      <c r="F188" s="777"/>
      <c r="G188" s="777"/>
      <c r="H188" s="778"/>
      <c r="I188" s="779"/>
      <c r="J188" s="776"/>
      <c r="K188" s="777"/>
      <c r="L188" s="777"/>
      <c r="M188" s="777"/>
      <c r="N188" s="778"/>
    </row>
    <row r="189" spans="1:15" ht="66.75" thickBot="1" x14ac:dyDescent="0.35">
      <c r="B189" s="690"/>
      <c r="C189" s="780"/>
      <c r="D189" s="99" t="s">
        <v>537</v>
      </c>
      <c r="E189" s="99" t="s">
        <v>538</v>
      </c>
      <c r="F189" s="99" t="s">
        <v>539</v>
      </c>
      <c r="G189" s="99" t="s">
        <v>540</v>
      </c>
      <c r="H189" s="99" t="s">
        <v>541</v>
      </c>
      <c r="I189" s="780"/>
      <c r="J189" s="99" t="s">
        <v>537</v>
      </c>
      <c r="K189" s="99" t="s">
        <v>538</v>
      </c>
      <c r="L189" s="99" t="s">
        <v>539</v>
      </c>
      <c r="M189" s="99" t="s">
        <v>540</v>
      </c>
      <c r="N189" s="99" t="s">
        <v>542</v>
      </c>
    </row>
    <row r="190" spans="1:15" ht="17.25" thickBot="1" x14ac:dyDescent="0.35">
      <c r="B190" s="499" t="s">
        <v>159</v>
      </c>
      <c r="C190" s="500">
        <v>441448921</v>
      </c>
      <c r="D190" s="500">
        <v>143662785</v>
      </c>
      <c r="E190" s="500">
        <v>203130311</v>
      </c>
      <c r="F190" s="500">
        <v>71915652</v>
      </c>
      <c r="G190" s="500">
        <v>16956739</v>
      </c>
      <c r="H190" s="500">
        <v>814161</v>
      </c>
      <c r="I190" s="500">
        <v>488928627</v>
      </c>
      <c r="J190" s="500">
        <v>152133495</v>
      </c>
      <c r="K190" s="500">
        <v>232939328</v>
      </c>
      <c r="L190" s="500">
        <v>83059740</v>
      </c>
      <c r="M190" s="500">
        <v>15832519</v>
      </c>
      <c r="N190" s="500">
        <v>846598</v>
      </c>
      <c r="O190" s="66"/>
    </row>
    <row r="191" spans="1:15" ht="17.25" thickBot="1" x14ac:dyDescent="0.35">
      <c r="B191" s="493" t="s">
        <v>1262</v>
      </c>
      <c r="C191" s="494">
        <v>146789429</v>
      </c>
      <c r="D191" s="494">
        <v>41048528</v>
      </c>
      <c r="E191" s="494">
        <v>69848448</v>
      </c>
      <c r="F191" s="494">
        <v>24909694</v>
      </c>
      <c r="G191" s="494">
        <v>9524204</v>
      </c>
      <c r="H191" s="494">
        <v>265837</v>
      </c>
      <c r="I191" s="494">
        <v>151634907</v>
      </c>
      <c r="J191" s="494">
        <v>41183727</v>
      </c>
      <c r="K191" s="494">
        <v>73782535</v>
      </c>
      <c r="L191" s="494">
        <v>26528875</v>
      </c>
      <c r="M191" s="494">
        <v>8401055</v>
      </c>
      <c r="N191" s="494">
        <v>124338</v>
      </c>
      <c r="O191" s="66"/>
    </row>
    <row r="192" spans="1:15" ht="17.25" thickBot="1" x14ac:dyDescent="0.35">
      <c r="B192" s="493" t="s">
        <v>521</v>
      </c>
      <c r="C192" s="494">
        <v>169218322</v>
      </c>
      <c r="D192" s="494">
        <v>62511505</v>
      </c>
      <c r="E192" s="494">
        <v>74361879</v>
      </c>
      <c r="F192" s="494">
        <v>26207953</v>
      </c>
      <c r="G192" s="494">
        <v>3575729</v>
      </c>
      <c r="H192" s="494">
        <v>318388</v>
      </c>
      <c r="I192" s="494">
        <v>192978921</v>
      </c>
      <c r="J192" s="494">
        <v>68966420</v>
      </c>
      <c r="K192" s="494">
        <v>87054968</v>
      </c>
      <c r="L192" s="494">
        <v>30761011</v>
      </c>
      <c r="M192" s="494">
        <v>4029354</v>
      </c>
      <c r="N192" s="494">
        <v>537382</v>
      </c>
      <c r="O192" s="66"/>
    </row>
    <row r="193" spans="1:20" ht="17.25" thickBot="1" x14ac:dyDescent="0.35">
      <c r="B193" s="493" t="s">
        <v>522</v>
      </c>
      <c r="C193" s="494">
        <v>71910191</v>
      </c>
      <c r="D193" s="494">
        <v>22094649</v>
      </c>
      <c r="E193" s="494">
        <v>34533713</v>
      </c>
      <c r="F193" s="494">
        <v>12095485</v>
      </c>
      <c r="G193" s="494">
        <v>2527416</v>
      </c>
      <c r="H193" s="494">
        <v>117428</v>
      </c>
      <c r="I193" s="494">
        <v>89631095</v>
      </c>
      <c r="J193" s="494">
        <v>25377686</v>
      </c>
      <c r="K193" s="494">
        <v>44987318</v>
      </c>
      <c r="L193" s="494">
        <v>16096488</v>
      </c>
      <c r="M193" s="494">
        <v>2608856</v>
      </c>
      <c r="N193" s="494">
        <v>132146</v>
      </c>
      <c r="O193" s="66"/>
    </row>
    <row r="194" spans="1:20" ht="17.25" thickBot="1" x14ac:dyDescent="0.35">
      <c r="B194" s="493" t="s">
        <v>523</v>
      </c>
      <c r="C194" s="494">
        <v>12481839</v>
      </c>
      <c r="D194" s="494">
        <v>4655314</v>
      </c>
      <c r="E194" s="494">
        <v>5538210</v>
      </c>
      <c r="F194" s="494">
        <v>1997435</v>
      </c>
      <c r="G194" s="494">
        <v>68263</v>
      </c>
      <c r="H194" s="494">
        <v>5609</v>
      </c>
      <c r="I194" s="494">
        <v>9400990</v>
      </c>
      <c r="J194" s="494">
        <v>2324185</v>
      </c>
      <c r="K194" s="494">
        <v>5251442</v>
      </c>
      <c r="L194" s="494">
        <v>1810679</v>
      </c>
      <c r="M194" s="494">
        <v>53823</v>
      </c>
      <c r="N194" s="494">
        <v>1035</v>
      </c>
      <c r="O194" s="66"/>
    </row>
    <row r="195" spans="1:20" ht="17.25" thickBot="1" x14ac:dyDescent="0.35">
      <c r="B195" s="496" t="s">
        <v>532</v>
      </c>
      <c r="C195" s="494">
        <v>3802601</v>
      </c>
      <c r="D195" s="494">
        <v>1159284</v>
      </c>
      <c r="E195" s="494">
        <v>1758289</v>
      </c>
      <c r="F195" s="494">
        <v>628442</v>
      </c>
      <c r="G195" s="494">
        <v>152429</v>
      </c>
      <c r="H195" s="489">
        <v>791</v>
      </c>
      <c r="I195" s="494">
        <v>4214073</v>
      </c>
      <c r="J195" s="494">
        <v>1282300</v>
      </c>
      <c r="K195" s="494">
        <v>2069727</v>
      </c>
      <c r="L195" s="494">
        <v>731536</v>
      </c>
      <c r="M195" s="494">
        <v>80608</v>
      </c>
      <c r="N195" s="489">
        <v>303</v>
      </c>
      <c r="O195" s="66"/>
    </row>
    <row r="196" spans="1:20" ht="17.25" thickBot="1" x14ac:dyDescent="0.35">
      <c r="B196" s="493" t="s">
        <v>526</v>
      </c>
      <c r="C196" s="494">
        <v>3355260</v>
      </c>
      <c r="D196" s="494">
        <v>904356</v>
      </c>
      <c r="E196" s="494">
        <v>1200583</v>
      </c>
      <c r="F196" s="494">
        <v>458671</v>
      </c>
      <c r="G196" s="494">
        <v>588727</v>
      </c>
      <c r="H196" s="489">
        <v>910</v>
      </c>
      <c r="I196" s="494">
        <v>2594396</v>
      </c>
      <c r="J196" s="494">
        <v>764391</v>
      </c>
      <c r="K196" s="494">
        <v>1231238</v>
      </c>
      <c r="L196" s="494">
        <v>460373</v>
      </c>
      <c r="M196" s="494">
        <v>68692</v>
      </c>
      <c r="N196" s="489">
        <v>401</v>
      </c>
      <c r="O196" s="66"/>
    </row>
    <row r="197" spans="1:20" ht="17.25" thickBot="1" x14ac:dyDescent="0.35">
      <c r="B197" s="493" t="s">
        <v>527</v>
      </c>
      <c r="C197" s="494">
        <v>5743036</v>
      </c>
      <c r="D197" s="494">
        <v>1972568</v>
      </c>
      <c r="E197" s="494">
        <v>2484335</v>
      </c>
      <c r="F197" s="494">
        <v>883794</v>
      </c>
      <c r="G197" s="494">
        <v>250333</v>
      </c>
      <c r="H197" s="494">
        <v>5881</v>
      </c>
      <c r="I197" s="494">
        <v>6925017</v>
      </c>
      <c r="J197" s="494">
        <v>2367690</v>
      </c>
      <c r="K197" s="494">
        <v>3088171</v>
      </c>
      <c r="L197" s="494">
        <v>1128638</v>
      </c>
      <c r="M197" s="494">
        <v>189965</v>
      </c>
      <c r="N197" s="494">
        <v>5625</v>
      </c>
      <c r="O197" s="66"/>
    </row>
    <row r="198" spans="1:20" ht="17.25" thickBot="1" x14ac:dyDescent="0.35">
      <c r="B198" s="493" t="s">
        <v>534</v>
      </c>
      <c r="C198" s="494">
        <v>3267717</v>
      </c>
      <c r="D198" s="494">
        <v>813914</v>
      </c>
      <c r="E198" s="494">
        <v>1746113</v>
      </c>
      <c r="F198" s="494">
        <v>607795</v>
      </c>
      <c r="G198" s="494">
        <v>56357</v>
      </c>
      <c r="H198" s="489">
        <v>534</v>
      </c>
      <c r="I198" s="494">
        <v>4055286</v>
      </c>
      <c r="J198" s="494">
        <v>1005196</v>
      </c>
      <c r="K198" s="494">
        <v>2172000</v>
      </c>
      <c r="L198" s="494">
        <v>760048</v>
      </c>
      <c r="M198" s="494">
        <v>56996</v>
      </c>
      <c r="N198" s="494">
        <v>2099</v>
      </c>
      <c r="O198" s="66"/>
    </row>
    <row r="199" spans="1:20" ht="17.25" thickBot="1" x14ac:dyDescent="0.35">
      <c r="B199" s="496" t="s">
        <v>529</v>
      </c>
      <c r="C199" s="494">
        <v>21897073</v>
      </c>
      <c r="D199" s="494">
        <v>7345524</v>
      </c>
      <c r="E199" s="494">
        <v>10428829</v>
      </c>
      <c r="F199" s="494">
        <v>3688783</v>
      </c>
      <c r="G199" s="494">
        <v>167689</v>
      </c>
      <c r="H199" s="494">
        <v>97062</v>
      </c>
      <c r="I199" s="494">
        <v>24030654</v>
      </c>
      <c r="J199" s="494">
        <v>7592349</v>
      </c>
      <c r="K199" s="494">
        <v>11833467</v>
      </c>
      <c r="L199" s="494">
        <v>4244392</v>
      </c>
      <c r="M199" s="494">
        <v>275829</v>
      </c>
      <c r="N199" s="494">
        <v>41269</v>
      </c>
      <c r="O199" s="66"/>
    </row>
    <row r="200" spans="1:20" ht="17.25" thickBot="1" x14ac:dyDescent="0.35">
      <c r="B200" s="493" t="s">
        <v>530</v>
      </c>
      <c r="C200" s="494">
        <v>2184065</v>
      </c>
      <c r="D200" s="494">
        <v>877698</v>
      </c>
      <c r="E200" s="494">
        <v>897976</v>
      </c>
      <c r="F200" s="494">
        <v>313093</v>
      </c>
      <c r="G200" s="494">
        <v>22220</v>
      </c>
      <c r="H200" s="494">
        <v>1081</v>
      </c>
      <c r="I200" s="494">
        <v>2623305</v>
      </c>
      <c r="J200" s="494">
        <v>989137</v>
      </c>
      <c r="K200" s="494">
        <v>1107439</v>
      </c>
      <c r="L200" s="494">
        <v>409575</v>
      </c>
      <c r="M200" s="494">
        <v>20562</v>
      </c>
      <c r="N200" s="494">
        <v>860</v>
      </c>
      <c r="O200" s="66"/>
    </row>
    <row r="201" spans="1:20" ht="17.25" thickBot="1" x14ac:dyDescent="0.35">
      <c r="B201" s="493" t="s">
        <v>531</v>
      </c>
      <c r="C201" s="494">
        <v>799388</v>
      </c>
      <c r="D201" s="494">
        <v>279445</v>
      </c>
      <c r="E201" s="494">
        <v>331936</v>
      </c>
      <c r="F201" s="494">
        <v>124507</v>
      </c>
      <c r="G201" s="494">
        <v>23372</v>
      </c>
      <c r="H201" s="489">
        <v>640</v>
      </c>
      <c r="I201" s="494">
        <v>838992</v>
      </c>
      <c r="J201" s="494">
        <v>280246</v>
      </c>
      <c r="K201" s="494">
        <v>360409</v>
      </c>
      <c r="L201" s="494">
        <v>127916</v>
      </c>
      <c r="M201" s="494">
        <v>46779</v>
      </c>
      <c r="N201" s="494">
        <v>1140</v>
      </c>
      <c r="O201" s="66"/>
    </row>
    <row r="202" spans="1:20" x14ac:dyDescent="0.3">
      <c r="B202" s="555" t="s">
        <v>1715</v>
      </c>
      <c r="C202" s="545"/>
      <c r="D202" s="66"/>
      <c r="E202" s="66"/>
      <c r="F202" s="66"/>
      <c r="G202" s="66"/>
      <c r="H202" s="66"/>
      <c r="I202" s="66"/>
      <c r="J202" s="66"/>
      <c r="K202" s="66"/>
      <c r="L202" s="66"/>
      <c r="M202" s="66"/>
      <c r="N202" s="66"/>
      <c r="O202" s="66"/>
    </row>
    <row r="203" spans="1:20" x14ac:dyDescent="0.3">
      <c r="B203" s="150"/>
      <c r="C203" s="12"/>
    </row>
    <row r="204" spans="1:20" ht="17.25" thickBot="1" x14ac:dyDescent="0.35">
      <c r="B204" s="538" t="s">
        <v>2148</v>
      </c>
    </row>
    <row r="205" spans="1:20" x14ac:dyDescent="0.3">
      <c r="A205" s="615"/>
      <c r="B205" s="689" t="s">
        <v>536</v>
      </c>
      <c r="C205" s="689" t="s">
        <v>1706</v>
      </c>
      <c r="D205" s="773" t="s">
        <v>480</v>
      </c>
      <c r="E205" s="774"/>
      <c r="F205" s="774"/>
      <c r="G205" s="774"/>
      <c r="H205" s="775"/>
      <c r="I205" s="303"/>
      <c r="J205" s="689" t="s">
        <v>1713</v>
      </c>
      <c r="K205" s="773" t="s">
        <v>480</v>
      </c>
      <c r="L205" s="774"/>
      <c r="M205" s="774"/>
      <c r="N205" s="774"/>
      <c r="O205" s="774"/>
      <c r="P205" s="775"/>
    </row>
    <row r="206" spans="1:20" ht="66.75" thickBot="1" x14ac:dyDescent="0.35">
      <c r="B206" s="690"/>
      <c r="C206" s="780"/>
      <c r="D206" s="408" t="s">
        <v>1708</v>
      </c>
      <c r="E206" s="408" t="s">
        <v>1709</v>
      </c>
      <c r="F206" s="408" t="s">
        <v>1710</v>
      </c>
      <c r="G206" s="408" t="s">
        <v>1711</v>
      </c>
      <c r="H206" s="408" t="s">
        <v>1707</v>
      </c>
      <c r="I206" s="407" t="s">
        <v>1712</v>
      </c>
      <c r="J206" s="780"/>
      <c r="K206" s="408" t="s">
        <v>1708</v>
      </c>
      <c r="L206" s="408" t="s">
        <v>1709</v>
      </c>
      <c r="M206" s="408" t="s">
        <v>1710</v>
      </c>
      <c r="N206" s="408" t="s">
        <v>1711</v>
      </c>
      <c r="O206" s="408" t="s">
        <v>1707</v>
      </c>
      <c r="P206" s="407" t="s">
        <v>1712</v>
      </c>
    </row>
    <row r="207" spans="1:20" ht="17.25" thickBot="1" x14ac:dyDescent="0.35">
      <c r="B207" s="521" t="s">
        <v>159</v>
      </c>
      <c r="C207" s="525">
        <v>439196258</v>
      </c>
      <c r="D207" s="525">
        <v>74340759</v>
      </c>
      <c r="E207" s="525">
        <v>171027520</v>
      </c>
      <c r="F207" s="525">
        <v>17481483</v>
      </c>
      <c r="G207" s="525">
        <v>553689</v>
      </c>
      <c r="H207" s="525">
        <v>145142147</v>
      </c>
      <c r="I207" s="525">
        <v>27545643</v>
      </c>
      <c r="J207" s="525">
        <v>487714978</v>
      </c>
      <c r="K207" s="525">
        <v>106276692</v>
      </c>
      <c r="L207" s="525">
        <v>176380216</v>
      </c>
      <c r="M207" s="525">
        <v>21257961</v>
      </c>
      <c r="N207" s="525">
        <v>996177</v>
      </c>
      <c r="O207" s="525">
        <v>156607730</v>
      </c>
      <c r="P207" s="525">
        <v>23765993</v>
      </c>
      <c r="Q207" s="66"/>
      <c r="R207" s="66"/>
      <c r="S207" s="66"/>
      <c r="T207" s="66"/>
    </row>
    <row r="208" spans="1:20" ht="17.25" thickBot="1" x14ac:dyDescent="0.35">
      <c r="B208" s="640" t="s">
        <v>1262</v>
      </c>
      <c r="C208" s="557">
        <v>146509347</v>
      </c>
      <c r="D208" s="557">
        <v>1797951</v>
      </c>
      <c r="E208" s="557">
        <v>102243805</v>
      </c>
      <c r="F208" s="557">
        <v>118004</v>
      </c>
      <c r="G208" s="557">
        <v>107208</v>
      </c>
      <c r="H208" s="557">
        <v>35894324</v>
      </c>
      <c r="I208" s="557">
        <v>5181141</v>
      </c>
      <c r="J208" s="557">
        <v>151888987</v>
      </c>
      <c r="K208" s="557">
        <v>10507924</v>
      </c>
      <c r="L208" s="557">
        <v>101617817</v>
      </c>
      <c r="M208" s="557">
        <v>196206</v>
      </c>
      <c r="N208" s="557">
        <v>138827</v>
      </c>
      <c r="O208" s="557">
        <v>34665936</v>
      </c>
      <c r="P208" s="557">
        <v>4305962</v>
      </c>
      <c r="Q208" s="66"/>
      <c r="R208" s="66"/>
      <c r="S208" s="66"/>
      <c r="T208" s="66"/>
    </row>
    <row r="209" spans="1:20" ht="17.25" thickBot="1" x14ac:dyDescent="0.35">
      <c r="B209" s="640" t="s">
        <v>521</v>
      </c>
      <c r="C209" s="557">
        <v>167911493</v>
      </c>
      <c r="D209" s="557">
        <v>51002470</v>
      </c>
      <c r="E209" s="557">
        <v>18212999</v>
      </c>
      <c r="F209" s="557">
        <v>12095069</v>
      </c>
      <c r="G209" s="557">
        <v>173499</v>
      </c>
      <c r="H209" s="557">
        <v>73809580</v>
      </c>
      <c r="I209" s="557">
        <v>12431412</v>
      </c>
      <c r="J209" s="557">
        <v>191896392</v>
      </c>
      <c r="K209" s="557">
        <v>65096335</v>
      </c>
      <c r="L209" s="557">
        <v>19138006</v>
      </c>
      <c r="M209" s="557">
        <v>13647519</v>
      </c>
      <c r="N209" s="557">
        <v>468647</v>
      </c>
      <c r="O209" s="557">
        <v>81592244</v>
      </c>
      <c r="P209" s="557">
        <v>11127468</v>
      </c>
      <c r="Q209" s="66"/>
      <c r="R209" s="66"/>
      <c r="S209" s="66"/>
      <c r="T209" s="66"/>
    </row>
    <row r="210" spans="1:20" ht="17.25" thickBot="1" x14ac:dyDescent="0.35">
      <c r="B210" s="640" t="s">
        <v>522</v>
      </c>
      <c r="C210" s="557">
        <v>71688034</v>
      </c>
      <c r="D210" s="557">
        <v>787679</v>
      </c>
      <c r="E210" s="557">
        <v>41237105</v>
      </c>
      <c r="F210" s="557">
        <v>539443</v>
      </c>
      <c r="G210" s="557">
        <v>183288</v>
      </c>
      <c r="H210" s="557">
        <v>23351399</v>
      </c>
      <c r="I210" s="557">
        <v>3751303</v>
      </c>
      <c r="J210" s="557">
        <v>89204816</v>
      </c>
      <c r="K210" s="557">
        <v>10997539</v>
      </c>
      <c r="L210" s="557">
        <v>45128558</v>
      </c>
      <c r="M210" s="557">
        <v>607164</v>
      </c>
      <c r="N210" s="557">
        <v>291651</v>
      </c>
      <c r="O210" s="557">
        <v>27476871</v>
      </c>
      <c r="P210" s="557">
        <v>3824465</v>
      </c>
      <c r="Q210" s="66"/>
      <c r="R210" s="66"/>
      <c r="S210" s="66"/>
      <c r="T210" s="66"/>
    </row>
    <row r="211" spans="1:20" ht="17.25" thickBot="1" x14ac:dyDescent="0.35">
      <c r="B211" s="640" t="s">
        <v>523</v>
      </c>
      <c r="C211" s="557">
        <v>12245297</v>
      </c>
      <c r="D211" s="557">
        <v>9920216</v>
      </c>
      <c r="E211" s="557">
        <v>36670</v>
      </c>
      <c r="F211" s="557">
        <v>481759</v>
      </c>
      <c r="G211" s="557">
        <v>5101</v>
      </c>
      <c r="H211" s="557">
        <v>996211</v>
      </c>
      <c r="I211" s="557">
        <v>799169</v>
      </c>
      <c r="J211" s="557">
        <v>9145597</v>
      </c>
      <c r="K211" s="557">
        <v>5583433</v>
      </c>
      <c r="L211" s="557">
        <v>54289</v>
      </c>
      <c r="M211" s="557">
        <v>1399765</v>
      </c>
      <c r="N211" s="557">
        <v>7378</v>
      </c>
      <c r="O211" s="557">
        <v>1058866</v>
      </c>
      <c r="P211" s="557">
        <v>1065009</v>
      </c>
      <c r="Q211" s="66"/>
      <c r="R211" s="66"/>
      <c r="S211" s="66"/>
      <c r="T211" s="66"/>
    </row>
    <row r="212" spans="1:20" ht="17.25" thickBot="1" x14ac:dyDescent="0.35">
      <c r="B212" s="640" t="s">
        <v>532</v>
      </c>
      <c r="C212" s="557">
        <v>3775071</v>
      </c>
      <c r="D212" s="557">
        <v>37354</v>
      </c>
      <c r="E212" s="557">
        <v>2776515</v>
      </c>
      <c r="F212" s="557">
        <v>25943</v>
      </c>
      <c r="G212" s="560">
        <v>199</v>
      </c>
      <c r="H212" s="557">
        <v>815884</v>
      </c>
      <c r="I212" s="557">
        <v>115856</v>
      </c>
      <c r="J212" s="557">
        <v>4224242</v>
      </c>
      <c r="K212" s="557">
        <v>783247</v>
      </c>
      <c r="L212" s="557">
        <v>2347908</v>
      </c>
      <c r="M212" s="557">
        <v>45417</v>
      </c>
      <c r="N212" s="557">
        <v>419</v>
      </c>
      <c r="O212" s="557">
        <v>911595</v>
      </c>
      <c r="P212" s="557">
        <v>204902</v>
      </c>
      <c r="Q212" s="66"/>
      <c r="R212" s="66"/>
      <c r="S212" s="66"/>
      <c r="T212" s="66"/>
    </row>
    <row r="213" spans="1:20" ht="17.25" thickBot="1" x14ac:dyDescent="0.35">
      <c r="B213" s="640" t="s">
        <v>526</v>
      </c>
      <c r="C213" s="557">
        <v>3336161</v>
      </c>
      <c r="D213" s="557">
        <v>306275</v>
      </c>
      <c r="E213" s="557">
        <v>965306</v>
      </c>
      <c r="F213" s="557">
        <v>146800</v>
      </c>
      <c r="G213" s="560">
        <v>305</v>
      </c>
      <c r="H213" s="557">
        <v>148260</v>
      </c>
      <c r="I213" s="557">
        <v>1768760</v>
      </c>
      <c r="J213" s="557">
        <v>2632382</v>
      </c>
      <c r="K213" s="557">
        <v>363856</v>
      </c>
      <c r="L213" s="557">
        <v>1375135</v>
      </c>
      <c r="M213" s="557">
        <v>170871</v>
      </c>
      <c r="N213" s="557">
        <v>0</v>
      </c>
      <c r="O213" s="557">
        <v>147514</v>
      </c>
      <c r="P213" s="557">
        <v>419549</v>
      </c>
      <c r="Q213" s="66"/>
      <c r="R213" s="66"/>
      <c r="S213" s="66"/>
      <c r="T213" s="66"/>
    </row>
    <row r="214" spans="1:20" ht="17.25" thickBot="1" x14ac:dyDescent="0.35">
      <c r="B214" s="640" t="s">
        <v>533</v>
      </c>
      <c r="C214" s="557">
        <v>5918822</v>
      </c>
      <c r="D214" s="557">
        <v>681490</v>
      </c>
      <c r="E214" s="557">
        <v>2921960</v>
      </c>
      <c r="F214" s="557">
        <v>329546</v>
      </c>
      <c r="G214" s="557">
        <v>1713</v>
      </c>
      <c r="H214" s="557">
        <v>887235</v>
      </c>
      <c r="I214" s="557">
        <v>1030921</v>
      </c>
      <c r="J214" s="557">
        <v>7493604</v>
      </c>
      <c r="K214" s="557">
        <v>1075993</v>
      </c>
      <c r="L214" s="557">
        <v>3741330</v>
      </c>
      <c r="M214" s="557">
        <v>350235</v>
      </c>
      <c r="N214" s="557">
        <v>288</v>
      </c>
      <c r="O214" s="557">
        <v>1009437</v>
      </c>
      <c r="P214" s="557">
        <v>717438</v>
      </c>
      <c r="Q214" s="66"/>
      <c r="R214" s="66"/>
      <c r="S214" s="66"/>
      <c r="T214" s="66"/>
    </row>
    <row r="215" spans="1:20" ht="17.25" thickBot="1" x14ac:dyDescent="0.35">
      <c r="B215" s="640" t="s">
        <v>534</v>
      </c>
      <c r="C215" s="557">
        <v>3294557</v>
      </c>
      <c r="D215" s="557">
        <v>708298</v>
      </c>
      <c r="E215" s="557">
        <v>2076509</v>
      </c>
      <c r="F215" s="557">
        <v>9661</v>
      </c>
      <c r="G215" s="557">
        <v>1443</v>
      </c>
      <c r="H215" s="557">
        <v>134954</v>
      </c>
      <c r="I215" s="557">
        <v>373813</v>
      </c>
      <c r="J215" s="557">
        <v>4049917</v>
      </c>
      <c r="K215" s="557">
        <v>1101464</v>
      </c>
      <c r="L215" s="557">
        <v>2215746</v>
      </c>
      <c r="M215" s="557">
        <v>14648</v>
      </c>
      <c r="N215" s="557">
        <v>853</v>
      </c>
      <c r="O215" s="557">
        <v>173111</v>
      </c>
      <c r="P215" s="557">
        <v>572844</v>
      </c>
      <c r="Q215" s="66"/>
      <c r="R215" s="66"/>
      <c r="S215" s="66"/>
      <c r="T215" s="66"/>
    </row>
    <row r="216" spans="1:20" ht="27" customHeight="1" thickBot="1" x14ac:dyDescent="0.35">
      <c r="B216" s="640" t="s">
        <v>1714</v>
      </c>
      <c r="C216" s="557">
        <v>21560058</v>
      </c>
      <c r="D216" s="557">
        <v>7805328</v>
      </c>
      <c r="E216" s="560">
        <v>0</v>
      </c>
      <c r="F216" s="557">
        <v>3314960</v>
      </c>
      <c r="G216" s="557">
        <v>80661</v>
      </c>
      <c r="H216" s="557">
        <v>8768494</v>
      </c>
      <c r="I216" s="557">
        <v>1747851</v>
      </c>
      <c r="J216" s="557">
        <v>23721416</v>
      </c>
      <c r="K216" s="557">
        <v>9279236</v>
      </c>
      <c r="L216" s="557">
        <v>64959</v>
      </c>
      <c r="M216" s="557">
        <v>4295143</v>
      </c>
      <c r="N216" s="557">
        <v>88114</v>
      </c>
      <c r="O216" s="557">
        <v>9223275</v>
      </c>
      <c r="P216" s="557">
        <v>1133916</v>
      </c>
      <c r="Q216" s="66"/>
      <c r="R216" s="66"/>
      <c r="S216" s="66"/>
      <c r="T216" s="66"/>
    </row>
    <row r="217" spans="1:20" ht="17.25" thickBot="1" x14ac:dyDescent="0.35">
      <c r="B217" s="640" t="s">
        <v>530</v>
      </c>
      <c r="C217" s="557">
        <v>2177044</v>
      </c>
      <c r="D217" s="557">
        <v>1291667</v>
      </c>
      <c r="E217" s="557">
        <v>68311</v>
      </c>
      <c r="F217" s="557">
        <v>415607</v>
      </c>
      <c r="G217" s="560">
        <v>272</v>
      </c>
      <c r="H217" s="557">
        <v>203851</v>
      </c>
      <c r="I217" s="557">
        <v>202256</v>
      </c>
      <c r="J217" s="557">
        <v>2632706</v>
      </c>
      <c r="K217" s="557">
        <v>1483835</v>
      </c>
      <c r="L217" s="557">
        <v>149464</v>
      </c>
      <c r="M217" s="557">
        <v>525118</v>
      </c>
      <c r="N217" s="557">
        <v>0</v>
      </c>
      <c r="O217" s="557">
        <v>226160</v>
      </c>
      <c r="P217" s="557">
        <v>251198</v>
      </c>
      <c r="Q217" s="66"/>
      <c r="R217" s="66"/>
      <c r="S217" s="66"/>
      <c r="T217" s="66"/>
    </row>
    <row r="218" spans="1:20" ht="17.25" thickBot="1" x14ac:dyDescent="0.35">
      <c r="B218" s="640" t="s">
        <v>531</v>
      </c>
      <c r="C218" s="557">
        <v>780374</v>
      </c>
      <c r="D218" s="557">
        <v>2031</v>
      </c>
      <c r="E218" s="557">
        <v>488340</v>
      </c>
      <c r="F218" s="557">
        <v>4691</v>
      </c>
      <c r="G218" s="560">
        <v>0</v>
      </c>
      <c r="H218" s="557">
        <v>131955</v>
      </c>
      <c r="I218" s="557">
        <v>143161</v>
      </c>
      <c r="J218" s="557">
        <v>824919</v>
      </c>
      <c r="K218" s="557">
        <v>3830</v>
      </c>
      <c r="L218" s="557">
        <v>547004</v>
      </c>
      <c r="M218" s="557">
        <v>5875</v>
      </c>
      <c r="N218" s="557">
        <v>0</v>
      </c>
      <c r="O218" s="557">
        <v>122721</v>
      </c>
      <c r="P218" s="557">
        <v>143242</v>
      </c>
      <c r="Q218" s="66"/>
      <c r="R218" s="66"/>
      <c r="S218" s="66"/>
      <c r="T218" s="66"/>
    </row>
    <row r="219" spans="1:20" x14ac:dyDescent="0.3">
      <c r="B219" s="555" t="s">
        <v>1715</v>
      </c>
      <c r="C219" s="545"/>
      <c r="D219" s="66"/>
      <c r="E219" s="66"/>
      <c r="F219" s="66"/>
      <c r="G219" s="66"/>
      <c r="H219" s="66"/>
      <c r="I219" s="66"/>
      <c r="J219" s="66"/>
      <c r="K219" s="66"/>
      <c r="L219" s="66"/>
      <c r="M219" s="66"/>
      <c r="N219" s="66"/>
      <c r="O219" s="66"/>
      <c r="P219" s="66"/>
      <c r="Q219" s="66"/>
      <c r="R219" s="66"/>
      <c r="S219" s="66"/>
      <c r="T219" s="66"/>
    </row>
    <row r="220" spans="1:20" x14ac:dyDescent="0.3">
      <c r="B220" s="150"/>
      <c r="C220" s="12"/>
    </row>
    <row r="221" spans="1:20" ht="17.25" thickBot="1" x14ac:dyDescent="0.35">
      <c r="A221" s="567"/>
      <c r="B221" s="434" t="s">
        <v>2149</v>
      </c>
      <c r="C221" s="297"/>
      <c r="D221" s="297"/>
    </row>
    <row r="222" spans="1:20" ht="17.25" thickBot="1" x14ac:dyDescent="0.35">
      <c r="B222" s="685" t="s">
        <v>514</v>
      </c>
      <c r="C222" s="687" t="s">
        <v>1447</v>
      </c>
      <c r="D222" s="688"/>
    </row>
    <row r="223" spans="1:20" ht="17.25" thickBot="1" x14ac:dyDescent="0.35">
      <c r="B223" s="686"/>
      <c r="C223" s="81" t="s">
        <v>21</v>
      </c>
      <c r="D223" s="99" t="s">
        <v>1155</v>
      </c>
    </row>
    <row r="224" spans="1:20" ht="17.25" thickBot="1" x14ac:dyDescent="0.35">
      <c r="B224" s="152" t="s">
        <v>1262</v>
      </c>
      <c r="C224" s="295">
        <v>8275</v>
      </c>
      <c r="D224" s="295">
        <v>7980</v>
      </c>
    </row>
    <row r="225" spans="2:14" ht="17.25" thickBot="1" x14ac:dyDescent="0.35">
      <c r="B225" s="152" t="s">
        <v>1744</v>
      </c>
      <c r="C225" s="295">
        <v>9219</v>
      </c>
      <c r="D225" s="295">
        <v>9933</v>
      </c>
    </row>
    <row r="226" spans="2:14" ht="17.25" thickBot="1" x14ac:dyDescent="0.35">
      <c r="B226" s="152" t="s">
        <v>522</v>
      </c>
      <c r="C226" s="295">
        <v>4310</v>
      </c>
      <c r="D226" s="295">
        <v>5024</v>
      </c>
    </row>
    <row r="227" spans="2:14" ht="17.25" thickBot="1" x14ac:dyDescent="0.35">
      <c r="B227" s="152" t="s">
        <v>523</v>
      </c>
      <c r="C227" s="107">
        <v>888</v>
      </c>
      <c r="D227" s="107">
        <v>790</v>
      </c>
    </row>
    <row r="228" spans="2:14" ht="17.25" thickBot="1" x14ac:dyDescent="0.35">
      <c r="B228" s="152" t="s">
        <v>532</v>
      </c>
      <c r="C228" s="107">
        <v>212</v>
      </c>
      <c r="D228" s="107">
        <v>218</v>
      </c>
    </row>
    <row r="229" spans="2:14" ht="17.25" thickBot="1" x14ac:dyDescent="0.35">
      <c r="B229" s="152" t="s">
        <v>526</v>
      </c>
      <c r="C229" s="107">
        <v>155</v>
      </c>
      <c r="D229" s="107">
        <v>164</v>
      </c>
    </row>
    <row r="230" spans="2:14" ht="17.25" thickBot="1" x14ac:dyDescent="0.35">
      <c r="B230" s="152" t="s">
        <v>527</v>
      </c>
      <c r="C230" s="107">
        <v>335</v>
      </c>
      <c r="D230" s="107">
        <v>369</v>
      </c>
    </row>
    <row r="231" spans="2:14" ht="17.25" thickBot="1" x14ac:dyDescent="0.35">
      <c r="B231" s="152" t="s">
        <v>528</v>
      </c>
      <c r="C231" s="107">
        <v>217</v>
      </c>
      <c r="D231" s="107">
        <v>231</v>
      </c>
    </row>
    <row r="232" spans="2:14" ht="17.25" thickBot="1" x14ac:dyDescent="0.35">
      <c r="B232" s="152" t="s">
        <v>529</v>
      </c>
      <c r="C232" s="295">
        <v>1285</v>
      </c>
      <c r="D232" s="295">
        <v>1351</v>
      </c>
    </row>
    <row r="233" spans="2:14" ht="17.25" thickBot="1" x14ac:dyDescent="0.35">
      <c r="B233" s="152" t="s">
        <v>535</v>
      </c>
      <c r="C233" s="107">
        <v>171</v>
      </c>
      <c r="D233" s="107">
        <v>138</v>
      </c>
    </row>
    <row r="234" spans="2:14" ht="17.25" thickBot="1" x14ac:dyDescent="0.35">
      <c r="B234" s="152" t="s">
        <v>543</v>
      </c>
      <c r="C234" s="107">
        <v>39</v>
      </c>
      <c r="D234" s="107">
        <v>43</v>
      </c>
    </row>
    <row r="235" spans="2:14" ht="17.25" thickBot="1" x14ac:dyDescent="0.35">
      <c r="B235" s="294" t="s">
        <v>159</v>
      </c>
      <c r="C235" s="292">
        <v>25106</v>
      </c>
      <c r="D235" s="296">
        <v>26241</v>
      </c>
    </row>
    <row r="236" spans="2:14" x14ac:dyDescent="0.3">
      <c r="B236" s="7" t="s">
        <v>1715</v>
      </c>
      <c r="C236" s="297"/>
    </row>
    <row r="238" spans="2:14" s="113" customFormat="1" ht="17.25" thickBot="1" x14ac:dyDescent="0.35">
      <c r="B238" s="538" t="s">
        <v>2150</v>
      </c>
      <c r="C238" s="642"/>
      <c r="D238" s="642"/>
      <c r="E238" s="642"/>
      <c r="F238" s="642"/>
      <c r="G238" s="642"/>
      <c r="H238" s="642"/>
      <c r="I238" s="642"/>
      <c r="J238" s="642"/>
      <c r="K238" s="642"/>
      <c r="L238" s="642"/>
    </row>
    <row r="239" spans="2:14" ht="17.25" thickBot="1" x14ac:dyDescent="0.35">
      <c r="B239" s="689" t="s">
        <v>1401</v>
      </c>
      <c r="C239" s="702" t="s">
        <v>544</v>
      </c>
      <c r="D239" s="703"/>
      <c r="E239" s="702" t="s">
        <v>545</v>
      </c>
      <c r="F239" s="703"/>
      <c r="G239" s="702" t="s">
        <v>1441</v>
      </c>
      <c r="H239" s="703"/>
      <c r="I239" s="702" t="s">
        <v>1442</v>
      </c>
      <c r="J239" s="703"/>
      <c r="K239" s="702" t="s">
        <v>1443</v>
      </c>
      <c r="L239" s="703"/>
      <c r="M239" s="702" t="s">
        <v>1767</v>
      </c>
      <c r="N239" s="703"/>
    </row>
    <row r="240" spans="2:14" ht="66.75" thickBot="1" x14ac:dyDescent="0.35">
      <c r="B240" s="690"/>
      <c r="C240" s="410" t="s">
        <v>1287</v>
      </c>
      <c r="D240" s="410" t="s">
        <v>1259</v>
      </c>
      <c r="E240" s="410" t="s">
        <v>1287</v>
      </c>
      <c r="F240" s="410" t="s">
        <v>1259</v>
      </c>
      <c r="G240" s="410" t="s">
        <v>1287</v>
      </c>
      <c r="H240" s="410" t="s">
        <v>1259</v>
      </c>
      <c r="I240" s="410" t="s">
        <v>1287</v>
      </c>
      <c r="J240" s="410" t="s">
        <v>1259</v>
      </c>
      <c r="K240" s="410" t="s">
        <v>1287</v>
      </c>
      <c r="L240" s="410" t="s">
        <v>1259</v>
      </c>
      <c r="M240" s="410" t="s">
        <v>1287</v>
      </c>
      <c r="N240" s="410" t="s">
        <v>1259</v>
      </c>
    </row>
    <row r="241" spans="2:14" ht="17.25" thickBot="1" x14ac:dyDescent="0.35">
      <c r="B241" s="82" t="s">
        <v>547</v>
      </c>
      <c r="C241" s="489">
        <v>5</v>
      </c>
      <c r="D241" s="488">
        <v>10</v>
      </c>
      <c r="E241" s="489">
        <v>638</v>
      </c>
      <c r="F241" s="498">
        <v>3177</v>
      </c>
      <c r="G241" s="489">
        <v>12</v>
      </c>
      <c r="H241" s="488">
        <v>75</v>
      </c>
      <c r="I241" s="494">
        <v>139397</v>
      </c>
      <c r="J241" s="498">
        <v>796213</v>
      </c>
      <c r="K241" s="494">
        <v>146103</v>
      </c>
      <c r="L241" s="498">
        <v>646488</v>
      </c>
      <c r="M241" s="498">
        <v>4</v>
      </c>
      <c r="N241" s="498">
        <v>35</v>
      </c>
    </row>
    <row r="242" spans="2:14" ht="17.25" thickBot="1" x14ac:dyDescent="0.35">
      <c r="B242" s="82" t="s">
        <v>548</v>
      </c>
      <c r="C242" s="489">
        <v>5</v>
      </c>
      <c r="D242" s="488">
        <v>0</v>
      </c>
      <c r="E242" s="489">
        <v>3</v>
      </c>
      <c r="F242" s="488">
        <v>0</v>
      </c>
      <c r="G242" s="489">
        <v>2</v>
      </c>
      <c r="H242" s="488">
        <v>0</v>
      </c>
      <c r="I242" s="489">
        <v>1202</v>
      </c>
      <c r="J242" s="488">
        <v>0</v>
      </c>
      <c r="K242" s="494">
        <v>16007</v>
      </c>
      <c r="L242" s="488">
        <v>0</v>
      </c>
      <c r="M242" s="488">
        <v>0</v>
      </c>
      <c r="N242" s="488">
        <v>0</v>
      </c>
    </row>
    <row r="243" spans="2:14" ht="17.25" thickBot="1" x14ac:dyDescent="0.35">
      <c r="B243" s="82" t="s">
        <v>524</v>
      </c>
      <c r="C243" s="489">
        <v>1</v>
      </c>
      <c r="D243" s="488">
        <v>0</v>
      </c>
      <c r="E243" s="489">
        <v>2</v>
      </c>
      <c r="F243" s="488">
        <v>0</v>
      </c>
      <c r="G243" s="489">
        <v>2</v>
      </c>
      <c r="H243" s="488">
        <v>0</v>
      </c>
      <c r="I243" s="494">
        <v>41382</v>
      </c>
      <c r="J243" s="488">
        <v>0</v>
      </c>
      <c r="K243" s="494">
        <v>41382</v>
      </c>
      <c r="L243" s="488">
        <v>0</v>
      </c>
      <c r="M243" s="488">
        <v>0</v>
      </c>
      <c r="N243" s="488">
        <v>0</v>
      </c>
    </row>
    <row r="244" spans="2:14" ht="17.25" thickBot="1" x14ac:dyDescent="0.35">
      <c r="B244" s="82" t="s">
        <v>1762</v>
      </c>
      <c r="C244" s="489">
        <v>12</v>
      </c>
      <c r="D244" s="488">
        <v>11</v>
      </c>
      <c r="E244" s="494">
        <v>1881</v>
      </c>
      <c r="F244" s="498">
        <v>7377</v>
      </c>
      <c r="G244" s="489">
        <v>42</v>
      </c>
      <c r="H244" s="488">
        <v>97</v>
      </c>
      <c r="I244" s="494">
        <v>341905</v>
      </c>
      <c r="J244" s="498">
        <v>238274</v>
      </c>
      <c r="K244" s="494">
        <v>390343</v>
      </c>
      <c r="L244" s="498">
        <v>289107</v>
      </c>
      <c r="M244" s="498">
        <v>15</v>
      </c>
      <c r="N244" s="498">
        <v>66</v>
      </c>
    </row>
    <row r="245" spans="2:14" ht="17.25" thickBot="1" x14ac:dyDescent="0.35">
      <c r="B245" s="82" t="s">
        <v>1727</v>
      </c>
      <c r="C245" s="489">
        <v>82</v>
      </c>
      <c r="D245" s="488">
        <v>54</v>
      </c>
      <c r="E245" s="494">
        <v>10286</v>
      </c>
      <c r="F245" s="498">
        <v>7345</v>
      </c>
      <c r="G245" s="489">
        <v>40</v>
      </c>
      <c r="H245" s="488">
        <v>103</v>
      </c>
      <c r="I245" s="494">
        <v>444787</v>
      </c>
      <c r="J245" s="498">
        <v>582215</v>
      </c>
      <c r="K245" s="494">
        <v>497553</v>
      </c>
      <c r="L245" s="498">
        <v>912061</v>
      </c>
      <c r="M245" s="498">
        <v>0</v>
      </c>
      <c r="N245" s="498">
        <v>17</v>
      </c>
    </row>
    <row r="246" spans="2:14" ht="17.25" thickBot="1" x14ac:dyDescent="0.35">
      <c r="B246" s="82" t="s">
        <v>549</v>
      </c>
      <c r="C246" s="489">
        <v>0</v>
      </c>
      <c r="D246" s="488">
        <v>4</v>
      </c>
      <c r="E246" s="489">
        <v>0</v>
      </c>
      <c r="F246" s="488">
        <v>23</v>
      </c>
      <c r="G246" s="489">
        <v>0</v>
      </c>
      <c r="H246" s="488">
        <v>0</v>
      </c>
      <c r="I246" s="489">
        <v>0</v>
      </c>
      <c r="J246" s="488">
        <v>0</v>
      </c>
      <c r="K246" s="489">
        <v>0</v>
      </c>
      <c r="L246" s="488">
        <v>0</v>
      </c>
      <c r="M246" s="488">
        <v>0</v>
      </c>
      <c r="N246" s="488">
        <v>0</v>
      </c>
    </row>
    <row r="247" spans="2:14" ht="17.25" thickBot="1" x14ac:dyDescent="0.35">
      <c r="B247" s="82" t="s">
        <v>550</v>
      </c>
      <c r="C247" s="489">
        <v>1</v>
      </c>
      <c r="D247" s="488">
        <v>8</v>
      </c>
      <c r="E247" s="489">
        <v>2</v>
      </c>
      <c r="F247" s="488">
        <v>660</v>
      </c>
      <c r="G247" s="489">
        <v>0</v>
      </c>
      <c r="H247" s="488">
        <v>24</v>
      </c>
      <c r="I247" s="489">
        <v>0</v>
      </c>
      <c r="J247" s="498">
        <v>231527</v>
      </c>
      <c r="K247" s="489">
        <v>0</v>
      </c>
      <c r="L247" s="498">
        <v>225432</v>
      </c>
      <c r="M247" s="498">
        <v>0</v>
      </c>
      <c r="N247" s="498">
        <v>2</v>
      </c>
    </row>
    <row r="248" spans="2:14" ht="17.25" thickBot="1" x14ac:dyDescent="0.35">
      <c r="B248" s="82" t="s">
        <v>551</v>
      </c>
      <c r="C248" s="489">
        <v>0</v>
      </c>
      <c r="D248" s="488">
        <v>1</v>
      </c>
      <c r="E248" s="489">
        <v>0</v>
      </c>
      <c r="F248" s="488">
        <v>1</v>
      </c>
      <c r="G248" s="489">
        <v>0</v>
      </c>
      <c r="H248" s="488">
        <v>0</v>
      </c>
      <c r="I248" s="489">
        <v>0</v>
      </c>
      <c r="J248" s="498">
        <v>0</v>
      </c>
      <c r="K248" s="489">
        <v>0</v>
      </c>
      <c r="L248" s="498">
        <v>0</v>
      </c>
      <c r="M248" s="498">
        <v>0</v>
      </c>
      <c r="N248" s="498">
        <v>0</v>
      </c>
    </row>
    <row r="249" spans="2:14" ht="17.25" thickBot="1" x14ac:dyDescent="0.35">
      <c r="B249" s="82" t="s">
        <v>552</v>
      </c>
      <c r="C249" s="489">
        <v>1</v>
      </c>
      <c r="D249" s="488">
        <v>7</v>
      </c>
      <c r="E249" s="489">
        <v>1</v>
      </c>
      <c r="F249" s="488">
        <v>327</v>
      </c>
      <c r="G249" s="489">
        <v>1</v>
      </c>
      <c r="H249" s="488">
        <v>11</v>
      </c>
      <c r="I249" s="494">
        <v>4315</v>
      </c>
      <c r="J249" s="498">
        <v>39468</v>
      </c>
      <c r="K249" s="494">
        <v>4315</v>
      </c>
      <c r="L249" s="498">
        <v>12940</v>
      </c>
      <c r="M249" s="498">
        <v>1</v>
      </c>
      <c r="N249" s="498">
        <v>5</v>
      </c>
    </row>
    <row r="250" spans="2:14" ht="17.25" thickBot="1" x14ac:dyDescent="0.35">
      <c r="B250" s="82" t="s">
        <v>553</v>
      </c>
      <c r="C250" s="489">
        <v>21</v>
      </c>
      <c r="D250" s="488">
        <v>34</v>
      </c>
      <c r="E250" s="489">
        <v>366</v>
      </c>
      <c r="F250" s="498">
        <v>1872</v>
      </c>
      <c r="G250" s="489">
        <v>6</v>
      </c>
      <c r="H250" s="488">
        <v>40</v>
      </c>
      <c r="I250" s="494">
        <v>1960</v>
      </c>
      <c r="J250" s="498">
        <v>93626</v>
      </c>
      <c r="K250" s="494">
        <v>20728</v>
      </c>
      <c r="L250" s="498">
        <v>138563</v>
      </c>
      <c r="M250" s="498">
        <v>0</v>
      </c>
      <c r="N250" s="498">
        <v>17</v>
      </c>
    </row>
    <row r="251" spans="2:14" ht="17.25" thickBot="1" x14ac:dyDescent="0.35">
      <c r="B251" s="82" t="s">
        <v>554</v>
      </c>
      <c r="C251" s="489">
        <v>7</v>
      </c>
      <c r="D251" s="488">
        <v>0</v>
      </c>
      <c r="E251" s="489">
        <v>67</v>
      </c>
      <c r="F251" s="488">
        <v>0</v>
      </c>
      <c r="G251" s="489">
        <v>3</v>
      </c>
      <c r="H251" s="488">
        <v>0</v>
      </c>
      <c r="I251" s="494">
        <v>9689</v>
      </c>
      <c r="J251" s="498">
        <v>0</v>
      </c>
      <c r="K251" s="494">
        <v>11779</v>
      </c>
      <c r="L251" s="498">
        <v>0</v>
      </c>
      <c r="M251" s="498">
        <v>0</v>
      </c>
      <c r="N251" s="498">
        <v>0</v>
      </c>
    </row>
    <row r="252" spans="2:14" ht="17.25" thickBot="1" x14ac:dyDescent="0.35">
      <c r="B252" s="82" t="s">
        <v>1728</v>
      </c>
      <c r="C252" s="489">
        <v>0</v>
      </c>
      <c r="D252" s="488">
        <v>17</v>
      </c>
      <c r="E252" s="489">
        <v>0</v>
      </c>
      <c r="F252" s="498">
        <v>7152</v>
      </c>
      <c r="G252" s="489">
        <v>0</v>
      </c>
      <c r="H252" s="488">
        <v>46</v>
      </c>
      <c r="I252" s="489">
        <v>0</v>
      </c>
      <c r="J252" s="498">
        <v>297340</v>
      </c>
      <c r="K252" s="489">
        <v>0</v>
      </c>
      <c r="L252" s="498">
        <v>107946</v>
      </c>
      <c r="M252" s="498">
        <v>0</v>
      </c>
      <c r="N252" s="498">
        <v>26</v>
      </c>
    </row>
    <row r="253" spans="2:14" ht="17.25" thickBot="1" x14ac:dyDescent="0.35">
      <c r="B253" s="82" t="s">
        <v>1763</v>
      </c>
      <c r="C253" s="489">
        <v>4</v>
      </c>
      <c r="D253" s="488">
        <v>3</v>
      </c>
      <c r="E253" s="489">
        <v>6</v>
      </c>
      <c r="F253" s="488">
        <v>26</v>
      </c>
      <c r="G253" s="489">
        <v>4</v>
      </c>
      <c r="H253" s="488">
        <v>3</v>
      </c>
      <c r="I253" s="494">
        <v>185</v>
      </c>
      <c r="J253" s="498">
        <v>0</v>
      </c>
      <c r="K253" s="494">
        <v>6337</v>
      </c>
      <c r="L253" s="498">
        <v>10</v>
      </c>
      <c r="M253" s="498">
        <v>0</v>
      </c>
      <c r="N253" s="498">
        <v>1</v>
      </c>
    </row>
    <row r="254" spans="2:14" ht="17.25" thickBot="1" x14ac:dyDescent="0.35">
      <c r="B254" s="82" t="s">
        <v>555</v>
      </c>
      <c r="C254" s="489">
        <v>231</v>
      </c>
      <c r="D254" s="488">
        <v>1</v>
      </c>
      <c r="E254" s="494">
        <v>44109</v>
      </c>
      <c r="F254" s="488">
        <v>9</v>
      </c>
      <c r="G254" s="489">
        <v>431</v>
      </c>
      <c r="H254" s="488">
        <v>2</v>
      </c>
      <c r="I254" s="494">
        <v>1819253</v>
      </c>
      <c r="J254" s="498">
        <v>78912</v>
      </c>
      <c r="K254" s="494">
        <v>3296420</v>
      </c>
      <c r="L254" s="498">
        <v>28085</v>
      </c>
      <c r="M254" s="498">
        <v>36</v>
      </c>
      <c r="N254" s="498">
        <v>0</v>
      </c>
    </row>
    <row r="255" spans="2:14" ht="17.25" thickBot="1" x14ac:dyDescent="0.35">
      <c r="B255" s="82" t="s">
        <v>556</v>
      </c>
      <c r="C255" s="489">
        <v>1</v>
      </c>
      <c r="D255" s="488">
        <v>2</v>
      </c>
      <c r="E255" s="489">
        <v>10</v>
      </c>
      <c r="F255" s="488">
        <v>87</v>
      </c>
      <c r="G255" s="489">
        <v>1</v>
      </c>
      <c r="H255" s="488">
        <v>19</v>
      </c>
      <c r="I255" s="494">
        <v>18003</v>
      </c>
      <c r="J255" s="498">
        <v>47873</v>
      </c>
      <c r="K255" s="494">
        <v>18003</v>
      </c>
      <c r="L255" s="498">
        <v>28367</v>
      </c>
      <c r="M255" s="498">
        <v>0</v>
      </c>
      <c r="N255" s="498">
        <v>17</v>
      </c>
    </row>
    <row r="256" spans="2:14" ht="17.25" thickBot="1" x14ac:dyDescent="0.35">
      <c r="B256" s="82" t="s">
        <v>557</v>
      </c>
      <c r="C256" s="489">
        <v>101</v>
      </c>
      <c r="D256" s="488">
        <v>20</v>
      </c>
      <c r="E256" s="494">
        <v>19688</v>
      </c>
      <c r="F256" s="498">
        <v>2107</v>
      </c>
      <c r="G256" s="489">
        <v>305</v>
      </c>
      <c r="H256" s="488">
        <v>92</v>
      </c>
      <c r="I256" s="494">
        <v>5097915</v>
      </c>
      <c r="J256" s="498">
        <v>789143</v>
      </c>
      <c r="K256" s="494">
        <v>6332299</v>
      </c>
      <c r="L256" s="498">
        <v>934767</v>
      </c>
      <c r="M256" s="498">
        <v>5</v>
      </c>
      <c r="N256" s="498">
        <v>28</v>
      </c>
    </row>
    <row r="257" spans="2:14" ht="17.25" thickBot="1" x14ac:dyDescent="0.35">
      <c r="B257" s="82" t="s">
        <v>558</v>
      </c>
      <c r="C257" s="489">
        <v>22</v>
      </c>
      <c r="D257" s="488">
        <v>5</v>
      </c>
      <c r="E257" s="494">
        <v>2660</v>
      </c>
      <c r="F257" s="488">
        <v>317</v>
      </c>
      <c r="G257" s="489">
        <v>19</v>
      </c>
      <c r="H257" s="488">
        <v>5</v>
      </c>
      <c r="I257" s="494">
        <v>85352</v>
      </c>
      <c r="J257" s="498">
        <v>10900</v>
      </c>
      <c r="K257" s="494">
        <v>129918</v>
      </c>
      <c r="L257" s="498">
        <v>10551</v>
      </c>
      <c r="M257" s="498">
        <v>2</v>
      </c>
      <c r="N257" s="498">
        <v>2</v>
      </c>
    </row>
    <row r="258" spans="2:14" ht="17.25" thickBot="1" x14ac:dyDescent="0.35">
      <c r="B258" s="82" t="s">
        <v>559</v>
      </c>
      <c r="C258" s="489">
        <v>22</v>
      </c>
      <c r="D258" s="488">
        <v>8</v>
      </c>
      <c r="E258" s="494">
        <v>5487</v>
      </c>
      <c r="F258" s="498">
        <v>1374</v>
      </c>
      <c r="G258" s="489">
        <v>8</v>
      </c>
      <c r="H258" s="488">
        <v>26</v>
      </c>
      <c r="I258" s="494">
        <v>21411</v>
      </c>
      <c r="J258" s="498">
        <v>59938</v>
      </c>
      <c r="K258" s="494">
        <v>72421</v>
      </c>
      <c r="L258" s="498">
        <v>83921</v>
      </c>
      <c r="M258" s="498">
        <v>0</v>
      </c>
      <c r="N258" s="498">
        <v>21</v>
      </c>
    </row>
    <row r="259" spans="2:14" ht="17.25" thickBot="1" x14ac:dyDescent="0.35">
      <c r="B259" s="82" t="s">
        <v>560</v>
      </c>
      <c r="C259" s="489">
        <v>101</v>
      </c>
      <c r="D259" s="488">
        <v>37</v>
      </c>
      <c r="E259" s="494">
        <v>24504</v>
      </c>
      <c r="F259" s="498">
        <v>24031</v>
      </c>
      <c r="G259" s="489">
        <v>251</v>
      </c>
      <c r="H259" s="488">
        <v>335</v>
      </c>
      <c r="I259" s="494">
        <v>2920849</v>
      </c>
      <c r="J259" s="498">
        <v>1310743</v>
      </c>
      <c r="K259" s="494">
        <v>3503021</v>
      </c>
      <c r="L259" s="498">
        <v>1181758</v>
      </c>
      <c r="M259" s="498">
        <v>11</v>
      </c>
      <c r="N259" s="498">
        <v>230</v>
      </c>
    </row>
    <row r="260" spans="2:14" ht="17.25" thickBot="1" x14ac:dyDescent="0.35">
      <c r="B260" s="82" t="s">
        <v>561</v>
      </c>
      <c r="C260" s="489">
        <v>4</v>
      </c>
      <c r="D260" s="488">
        <v>4</v>
      </c>
      <c r="E260" s="489">
        <v>61</v>
      </c>
      <c r="F260" s="488">
        <v>36</v>
      </c>
      <c r="G260" s="489">
        <v>5</v>
      </c>
      <c r="H260" s="488">
        <v>18</v>
      </c>
      <c r="I260" s="494">
        <v>88330</v>
      </c>
      <c r="J260" s="498">
        <v>41227</v>
      </c>
      <c r="K260" s="494">
        <v>73291</v>
      </c>
      <c r="L260" s="498">
        <v>40478</v>
      </c>
      <c r="M260" s="498">
        <v>0</v>
      </c>
      <c r="N260" s="498">
        <v>8</v>
      </c>
    </row>
    <row r="261" spans="2:14" ht="17.25" thickBot="1" x14ac:dyDescent="0.35">
      <c r="B261" s="82" t="s">
        <v>562</v>
      </c>
      <c r="C261" s="489">
        <v>16</v>
      </c>
      <c r="D261" s="488">
        <v>19</v>
      </c>
      <c r="E261" s="489">
        <v>399</v>
      </c>
      <c r="F261" s="498">
        <v>1301</v>
      </c>
      <c r="G261" s="489">
        <v>43</v>
      </c>
      <c r="H261" s="488">
        <v>139</v>
      </c>
      <c r="I261" s="494">
        <v>660162</v>
      </c>
      <c r="J261" s="498">
        <v>1200690</v>
      </c>
      <c r="K261" s="494">
        <v>680056</v>
      </c>
      <c r="L261" s="498">
        <v>1260027</v>
      </c>
      <c r="M261" s="498">
        <v>6</v>
      </c>
      <c r="N261" s="498">
        <v>37</v>
      </c>
    </row>
    <row r="262" spans="2:14" ht="17.25" thickBot="1" x14ac:dyDescent="0.35">
      <c r="B262" s="82" t="s">
        <v>1764</v>
      </c>
      <c r="C262" s="489">
        <v>0</v>
      </c>
      <c r="D262" s="488">
        <v>0</v>
      </c>
      <c r="E262" s="489">
        <v>0</v>
      </c>
      <c r="F262" s="488">
        <v>0</v>
      </c>
      <c r="G262" s="489">
        <v>0</v>
      </c>
      <c r="H262" s="488">
        <v>0</v>
      </c>
      <c r="I262" s="494">
        <v>0</v>
      </c>
      <c r="J262" s="498">
        <v>0</v>
      </c>
      <c r="K262" s="494">
        <v>0</v>
      </c>
      <c r="L262" s="498">
        <v>0</v>
      </c>
      <c r="M262" s="498">
        <v>0</v>
      </c>
      <c r="N262" s="498">
        <v>0</v>
      </c>
    </row>
    <row r="263" spans="2:14" ht="17.25" thickBot="1" x14ac:dyDescent="0.35">
      <c r="B263" s="82" t="s">
        <v>563</v>
      </c>
      <c r="C263" s="489">
        <v>52</v>
      </c>
      <c r="D263" s="488">
        <v>25</v>
      </c>
      <c r="E263" s="494">
        <v>14878</v>
      </c>
      <c r="F263" s="498">
        <v>9424</v>
      </c>
      <c r="G263" s="489">
        <v>116</v>
      </c>
      <c r="H263" s="488">
        <v>149</v>
      </c>
      <c r="I263" s="494">
        <v>1080737</v>
      </c>
      <c r="J263" s="498">
        <v>596954</v>
      </c>
      <c r="K263" s="494">
        <v>1238295</v>
      </c>
      <c r="L263" s="498">
        <v>593804</v>
      </c>
      <c r="M263" s="498">
        <v>0</v>
      </c>
      <c r="N263" s="498">
        <v>109</v>
      </c>
    </row>
    <row r="264" spans="2:14" ht="17.25" thickBot="1" x14ac:dyDescent="0.35">
      <c r="B264" s="82" t="s">
        <v>1765</v>
      </c>
      <c r="C264" s="489">
        <v>5</v>
      </c>
      <c r="D264" s="488">
        <v>14</v>
      </c>
      <c r="E264" s="489">
        <v>15</v>
      </c>
      <c r="F264" s="488">
        <v>52</v>
      </c>
      <c r="G264" s="489">
        <v>0</v>
      </c>
      <c r="H264" s="488">
        <v>15</v>
      </c>
      <c r="I264" s="494">
        <v>0</v>
      </c>
      <c r="J264" s="498">
        <v>114141</v>
      </c>
      <c r="K264" s="494">
        <v>0</v>
      </c>
      <c r="L264" s="498">
        <v>77424</v>
      </c>
      <c r="M264" s="498">
        <v>0</v>
      </c>
      <c r="N264" s="498">
        <v>0</v>
      </c>
    </row>
    <row r="265" spans="2:14" ht="17.25" thickBot="1" x14ac:dyDescent="0.35">
      <c r="B265" s="82" t="s">
        <v>1766</v>
      </c>
      <c r="C265" s="489">
        <v>44</v>
      </c>
      <c r="D265" s="488">
        <v>170</v>
      </c>
      <c r="E265" s="489">
        <v>871</v>
      </c>
      <c r="F265" s="498">
        <v>1918</v>
      </c>
      <c r="G265" s="489">
        <v>276</v>
      </c>
      <c r="H265" s="498">
        <v>1224</v>
      </c>
      <c r="I265" s="494">
        <v>3498659</v>
      </c>
      <c r="J265" s="498">
        <v>4303128</v>
      </c>
      <c r="K265" s="494">
        <v>4758066</v>
      </c>
      <c r="L265" s="498">
        <v>4407737</v>
      </c>
      <c r="M265" s="498">
        <v>0</v>
      </c>
      <c r="N265" s="498">
        <v>25.2</v>
      </c>
    </row>
    <row r="266" spans="2:14" ht="17.25" thickBot="1" x14ac:dyDescent="0.35">
      <c r="B266" s="82" t="s">
        <v>570</v>
      </c>
      <c r="C266" s="489" t="s">
        <v>1573</v>
      </c>
      <c r="D266" s="488">
        <v>75</v>
      </c>
      <c r="E266" s="494" t="s">
        <v>1573</v>
      </c>
      <c r="F266" s="498">
        <v>18326</v>
      </c>
      <c r="G266" s="489" t="s">
        <v>1573</v>
      </c>
      <c r="H266" s="488">
        <v>331</v>
      </c>
      <c r="I266" s="494" t="s">
        <v>1573</v>
      </c>
      <c r="J266" s="498">
        <v>850235</v>
      </c>
      <c r="K266" s="494" t="s">
        <v>1573</v>
      </c>
      <c r="L266" s="498">
        <v>842427</v>
      </c>
      <c r="M266" s="498" t="s">
        <v>1573</v>
      </c>
      <c r="N266" s="498">
        <v>238</v>
      </c>
    </row>
    <row r="267" spans="2:14" ht="17.25" thickBot="1" x14ac:dyDescent="0.35">
      <c r="B267" s="82" t="s">
        <v>571</v>
      </c>
      <c r="C267" s="489" t="s">
        <v>1573</v>
      </c>
      <c r="D267" s="488">
        <v>79</v>
      </c>
      <c r="E267" s="489" t="s">
        <v>1573</v>
      </c>
      <c r="F267" s="498">
        <v>23203</v>
      </c>
      <c r="G267" s="489" t="s">
        <v>1573</v>
      </c>
      <c r="H267" s="488">
        <v>255</v>
      </c>
      <c r="I267" s="489" t="s">
        <v>1573</v>
      </c>
      <c r="J267" s="498">
        <v>2138407</v>
      </c>
      <c r="K267" s="489" t="s">
        <v>1573</v>
      </c>
      <c r="L267" s="498">
        <v>2146079</v>
      </c>
      <c r="M267" s="498" t="s">
        <v>1573</v>
      </c>
      <c r="N267" s="498">
        <v>61</v>
      </c>
    </row>
    <row r="268" spans="2:14" ht="17.25" thickBot="1" x14ac:dyDescent="0.35">
      <c r="B268" s="82" t="s">
        <v>572</v>
      </c>
      <c r="C268" s="489" t="s">
        <v>1573</v>
      </c>
      <c r="D268" s="488">
        <v>8</v>
      </c>
      <c r="E268" s="489" t="s">
        <v>1573</v>
      </c>
      <c r="F268" s="488">
        <v>779</v>
      </c>
      <c r="G268" s="489" t="s">
        <v>1573</v>
      </c>
      <c r="H268" s="488">
        <v>12</v>
      </c>
      <c r="I268" s="494" t="s">
        <v>1573</v>
      </c>
      <c r="J268" s="498">
        <v>256686</v>
      </c>
      <c r="K268" s="494" t="s">
        <v>1573</v>
      </c>
      <c r="L268" s="498">
        <v>256720</v>
      </c>
      <c r="M268" s="498" t="s">
        <v>1573</v>
      </c>
      <c r="N268" s="498">
        <v>0</v>
      </c>
    </row>
    <row r="269" spans="2:14" ht="17.25" thickBot="1" x14ac:dyDescent="0.35">
      <c r="B269" s="412" t="s">
        <v>159</v>
      </c>
      <c r="C269" s="492">
        <v>738</v>
      </c>
      <c r="D269" s="492">
        <v>454</v>
      </c>
      <c r="E269" s="546">
        <v>125934</v>
      </c>
      <c r="F269" s="546">
        <v>68616</v>
      </c>
      <c r="G269" s="546">
        <v>1567</v>
      </c>
      <c r="H269" s="546">
        <v>2421</v>
      </c>
      <c r="I269" s="546">
        <v>16275493</v>
      </c>
      <c r="J269" s="546">
        <v>10832313</v>
      </c>
      <c r="K269" s="546">
        <v>21236337</v>
      </c>
      <c r="L269" s="507">
        <v>10979468</v>
      </c>
      <c r="M269" s="507">
        <v>80</v>
      </c>
      <c r="N269" s="507">
        <v>646</v>
      </c>
    </row>
    <row r="270" spans="2:14" x14ac:dyDescent="0.3">
      <c r="B270" s="278" t="s">
        <v>1288</v>
      </c>
      <c r="E270" s="430"/>
      <c r="F270" s="430"/>
    </row>
    <row r="271" spans="2:14" x14ac:dyDescent="0.3">
      <c r="B271" s="278" t="s">
        <v>1768</v>
      </c>
    </row>
    <row r="272" spans="2:14" x14ac:dyDescent="0.3">
      <c r="B272" s="278"/>
    </row>
    <row r="273" spans="1:15" ht="17.25" thickBot="1" x14ac:dyDescent="0.35">
      <c r="B273" s="8" t="s">
        <v>2152</v>
      </c>
    </row>
    <row r="274" spans="1:15" ht="33.75" thickBot="1" x14ac:dyDescent="0.35">
      <c r="B274" s="647" t="s">
        <v>1817</v>
      </c>
      <c r="C274" s="533" t="s">
        <v>21</v>
      </c>
      <c r="D274" s="533" t="s">
        <v>1155</v>
      </c>
      <c r="E274" s="533" t="s">
        <v>1577</v>
      </c>
    </row>
    <row r="275" spans="1:15" ht="17.25" thickBot="1" x14ac:dyDescent="0.35">
      <c r="B275" s="643" t="s">
        <v>1816</v>
      </c>
      <c r="C275" s="291">
        <v>1943</v>
      </c>
      <c r="D275" s="291">
        <v>1748</v>
      </c>
      <c r="E275" s="291">
        <v>1731</v>
      </c>
    </row>
    <row r="276" spans="1:15" ht="17.25" thickBot="1" x14ac:dyDescent="0.35">
      <c r="B276" s="643" t="s">
        <v>564</v>
      </c>
      <c r="C276" s="291">
        <v>5525</v>
      </c>
      <c r="D276" s="291">
        <v>5654</v>
      </c>
      <c r="E276" s="291">
        <v>6670</v>
      </c>
    </row>
    <row r="277" spans="1:15" ht="17.25" thickBot="1" x14ac:dyDescent="0.35">
      <c r="B277" s="643" t="s">
        <v>565</v>
      </c>
      <c r="C277" s="106">
        <v>115</v>
      </c>
      <c r="D277" s="106">
        <v>101</v>
      </c>
      <c r="E277" s="106">
        <v>59</v>
      </c>
    </row>
    <row r="278" spans="1:15" ht="17.25" thickBot="1" x14ac:dyDescent="0.35">
      <c r="B278" s="643" t="s">
        <v>566</v>
      </c>
      <c r="C278" s="106">
        <v>17</v>
      </c>
      <c r="D278" s="106">
        <v>17</v>
      </c>
      <c r="E278" s="106">
        <v>62</v>
      </c>
    </row>
    <row r="279" spans="1:15" ht="17.25" thickBot="1" x14ac:dyDescent="0.35">
      <c r="B279" s="643" t="s">
        <v>567</v>
      </c>
      <c r="C279" s="291">
        <v>1986</v>
      </c>
      <c r="D279" s="291">
        <v>2123</v>
      </c>
      <c r="E279" s="291">
        <v>2257</v>
      </c>
    </row>
    <row r="280" spans="1:15" ht="17.25" thickBot="1" x14ac:dyDescent="0.35">
      <c r="B280" s="644" t="s">
        <v>568</v>
      </c>
      <c r="C280" s="292">
        <v>9586</v>
      </c>
      <c r="D280" s="292">
        <v>9643</v>
      </c>
      <c r="E280" s="292">
        <v>10779</v>
      </c>
      <c r="F280" s="297"/>
      <c r="G280" s="297"/>
      <c r="H280" s="297"/>
      <c r="I280" s="297"/>
      <c r="J280" s="297"/>
      <c r="K280" s="297"/>
      <c r="L280" s="297"/>
      <c r="M280" s="297"/>
      <c r="N280" s="297"/>
      <c r="O280" s="297"/>
    </row>
    <row r="281" spans="1:15" x14ac:dyDescent="0.3">
      <c r="B281" s="645"/>
      <c r="C281" s="646"/>
      <c r="D281" s="646"/>
      <c r="E281" s="646"/>
      <c r="F281" s="297"/>
      <c r="G281" s="297"/>
      <c r="H281" s="297"/>
      <c r="I281" s="297"/>
      <c r="J281" s="297"/>
      <c r="K281" s="297"/>
      <c r="L281" s="297"/>
      <c r="M281" s="297"/>
      <c r="N281" s="297"/>
      <c r="O281" s="297"/>
    </row>
    <row r="282" spans="1:15" ht="17.25" thickBot="1" x14ac:dyDescent="0.35">
      <c r="A282" s="113"/>
      <c r="B282" s="8" t="s">
        <v>2151</v>
      </c>
      <c r="C282" s="297"/>
      <c r="D282" s="297"/>
      <c r="E282" s="297"/>
      <c r="F282" s="297"/>
      <c r="G282" s="297"/>
      <c r="H282" s="297"/>
      <c r="I282" s="297"/>
      <c r="J282" s="297"/>
      <c r="K282" s="297"/>
      <c r="L282" s="297"/>
      <c r="M282" s="297"/>
      <c r="N282" s="297"/>
      <c r="O282" s="297"/>
    </row>
    <row r="283" spans="1:15" ht="17.25" thickBot="1" x14ac:dyDescent="0.35">
      <c r="B283" s="298"/>
      <c r="C283" s="299"/>
      <c r="D283" s="300"/>
      <c r="E283" s="301"/>
      <c r="F283" s="301"/>
      <c r="G283" s="301"/>
      <c r="H283" s="781" t="s">
        <v>1461</v>
      </c>
      <c r="I283" s="782"/>
      <c r="J283" s="782"/>
      <c r="K283" s="782"/>
      <c r="L283" s="783"/>
      <c r="M283" s="302"/>
      <c r="N283" s="301"/>
      <c r="O283" s="301"/>
    </row>
    <row r="284" spans="1:15" ht="51.75" customHeight="1" thickBot="1" x14ac:dyDescent="0.35">
      <c r="B284" s="441" t="s">
        <v>573</v>
      </c>
      <c r="C284" s="99" t="s">
        <v>1459</v>
      </c>
      <c r="D284" s="99" t="s">
        <v>1460</v>
      </c>
      <c r="E284" s="99" t="s">
        <v>1448</v>
      </c>
      <c r="F284" s="99" t="s">
        <v>1449</v>
      </c>
      <c r="G284" s="99" t="s">
        <v>1450</v>
      </c>
      <c r="H284" s="99" t="s">
        <v>1451</v>
      </c>
      <c r="I284" s="99" t="s">
        <v>1452</v>
      </c>
      <c r="J284" s="99" t="s">
        <v>1453</v>
      </c>
      <c r="K284" s="99" t="s">
        <v>1454</v>
      </c>
      <c r="L284" s="99" t="s">
        <v>1455</v>
      </c>
      <c r="M284" s="99" t="s">
        <v>1456</v>
      </c>
      <c r="N284" s="99" t="s">
        <v>1457</v>
      </c>
      <c r="O284" s="99" t="s">
        <v>1458</v>
      </c>
    </row>
    <row r="285" spans="1:15" s="11" customFormat="1" ht="17.25" thickBot="1" x14ac:dyDescent="0.35">
      <c r="A285" s="448"/>
      <c r="B285" s="449" t="s">
        <v>159</v>
      </c>
      <c r="C285" s="450">
        <v>16274</v>
      </c>
      <c r="D285" s="450">
        <v>14275</v>
      </c>
      <c r="E285" s="450">
        <v>146592812.08000001</v>
      </c>
      <c r="F285" s="450">
        <v>925.93400477808802</v>
      </c>
      <c r="G285" s="450">
        <v>662.56488883457803</v>
      </c>
      <c r="H285" s="450">
        <v>551.24440737139298</v>
      </c>
      <c r="I285" s="450">
        <v>7.8917755851794498</v>
      </c>
      <c r="J285" s="450">
        <v>89.018157115060504</v>
      </c>
      <c r="K285" s="450">
        <v>6.5880035290860599</v>
      </c>
      <c r="L285" s="450">
        <v>7.12896834106171</v>
      </c>
      <c r="M285" s="450">
        <v>76.834589519112896</v>
      </c>
      <c r="N285" s="450">
        <v>6.8664286087025497</v>
      </c>
      <c r="O285" s="450">
        <v>69.647223143529303</v>
      </c>
    </row>
    <row r="286" spans="1:15" ht="17.25" thickBot="1" x14ac:dyDescent="0.35">
      <c r="B286" s="304" t="s">
        <v>574</v>
      </c>
      <c r="C286" s="447">
        <v>955</v>
      </c>
      <c r="D286" s="447">
        <v>797</v>
      </c>
      <c r="E286" s="447">
        <v>12285513.91</v>
      </c>
      <c r="F286" s="447">
        <v>1241.29830087815</v>
      </c>
      <c r="G286" s="447">
        <v>916.59474747749198</v>
      </c>
      <c r="H286" s="447">
        <v>645.94374751563998</v>
      </c>
      <c r="I286" s="447">
        <v>54.395845712037897</v>
      </c>
      <c r="J286" s="447">
        <v>212.93243621109201</v>
      </c>
      <c r="K286" s="447">
        <v>1.7398465085016199</v>
      </c>
      <c r="L286" s="447">
        <v>0.97043036317960296</v>
      </c>
      <c r="M286" s="447">
        <v>143.05192222062101</v>
      </c>
      <c r="N286" s="447">
        <v>1.05911809879601</v>
      </c>
      <c r="O286" s="447">
        <v>22.893855325429598</v>
      </c>
    </row>
    <row r="287" spans="1:15" ht="17.25" thickBot="1" x14ac:dyDescent="0.35">
      <c r="B287" s="304" t="s">
        <v>575</v>
      </c>
      <c r="C287" s="447">
        <v>57</v>
      </c>
      <c r="D287" s="447">
        <v>49</v>
      </c>
      <c r="E287" s="447">
        <v>633487.35999999999</v>
      </c>
      <c r="F287" s="447">
        <v>1093.41023265747</v>
      </c>
      <c r="G287" s="447">
        <v>801.643743713812</v>
      </c>
      <c r="H287" s="447">
        <v>666.56114831636603</v>
      </c>
      <c r="I287" s="447">
        <v>5.2481458943721098</v>
      </c>
      <c r="J287" s="447">
        <v>124.019375919697</v>
      </c>
      <c r="K287" s="447">
        <v>4.44323492046178</v>
      </c>
      <c r="L287" s="447">
        <v>0.76847474570934504</v>
      </c>
      <c r="M287" s="447">
        <v>109.741051972178</v>
      </c>
      <c r="N287" s="447">
        <v>0.75142169338221498</v>
      </c>
      <c r="O287" s="447">
        <v>2.6797628999527401</v>
      </c>
    </row>
    <row r="288" spans="1:15" ht="17.25" thickBot="1" x14ac:dyDescent="0.35">
      <c r="B288" s="304" t="s">
        <v>576</v>
      </c>
      <c r="C288" s="447">
        <v>22</v>
      </c>
      <c r="D288" s="447">
        <v>20</v>
      </c>
      <c r="E288" s="447">
        <v>211177.66</v>
      </c>
      <c r="F288" s="447">
        <v>922.02760404320099</v>
      </c>
      <c r="G288" s="447">
        <v>636.74579277565397</v>
      </c>
      <c r="H288" s="447">
        <v>598.75331998888998</v>
      </c>
      <c r="I288" s="447">
        <v>0</v>
      </c>
      <c r="J288" s="447">
        <v>32.235652503392103</v>
      </c>
      <c r="K288" s="447">
        <v>0</v>
      </c>
      <c r="L288" s="447">
        <v>5.7568202833720301</v>
      </c>
      <c r="M288" s="447">
        <v>147.353589471231</v>
      </c>
      <c r="N288" s="447">
        <v>0</v>
      </c>
      <c r="O288" s="447">
        <v>34.566550841286798</v>
      </c>
    </row>
    <row r="289" spans="2:15" ht="33.75" thickBot="1" x14ac:dyDescent="0.35">
      <c r="B289" s="304" t="s">
        <v>577</v>
      </c>
      <c r="C289" s="447">
        <v>1247</v>
      </c>
      <c r="D289" s="447">
        <v>1214</v>
      </c>
      <c r="E289" s="447">
        <v>13840424.689999999</v>
      </c>
      <c r="F289" s="447">
        <v>1111.10163421165</v>
      </c>
      <c r="G289" s="447">
        <v>759.44861881265399</v>
      </c>
      <c r="H289" s="447">
        <v>608.17652994952698</v>
      </c>
      <c r="I289" s="447">
        <v>11.0358838597455</v>
      </c>
      <c r="J289" s="447">
        <v>115.37015219320899</v>
      </c>
      <c r="K289" s="447">
        <v>11.143446276213499</v>
      </c>
      <c r="L289" s="447">
        <v>10.646131160689</v>
      </c>
      <c r="M289" s="447">
        <v>93.576161795129195</v>
      </c>
      <c r="N289" s="447">
        <v>18.1284099956817</v>
      </c>
      <c r="O289" s="447">
        <v>105.088031324244</v>
      </c>
    </row>
    <row r="290" spans="2:15" ht="17.25" thickBot="1" x14ac:dyDescent="0.35">
      <c r="B290" s="304" t="s">
        <v>578</v>
      </c>
      <c r="C290" s="447">
        <v>822</v>
      </c>
      <c r="D290" s="447">
        <v>765</v>
      </c>
      <c r="E290" s="447">
        <v>7789878.9000000004</v>
      </c>
      <c r="F290" s="447">
        <v>925.66476528884505</v>
      </c>
      <c r="G290" s="447">
        <v>622.69414740887999</v>
      </c>
      <c r="H290" s="447">
        <v>510.44045255972901</v>
      </c>
      <c r="I290" s="447">
        <v>0.61791163139930105</v>
      </c>
      <c r="J290" s="447">
        <v>85.046336308555496</v>
      </c>
      <c r="K290" s="447">
        <v>10.8608675725733</v>
      </c>
      <c r="L290" s="447">
        <v>14.6163538478952</v>
      </c>
      <c r="M290" s="447">
        <v>72.286044029808806</v>
      </c>
      <c r="N290" s="447">
        <v>9.5697970684695797</v>
      </c>
      <c r="O290" s="447">
        <v>115.952744403278</v>
      </c>
    </row>
    <row r="291" spans="2:15" ht="33.75" thickBot="1" x14ac:dyDescent="0.35">
      <c r="B291" s="304" t="s">
        <v>579</v>
      </c>
      <c r="C291" s="447">
        <v>201</v>
      </c>
      <c r="D291" s="447">
        <v>181</v>
      </c>
      <c r="E291" s="447">
        <v>2119301.5699999998</v>
      </c>
      <c r="F291" s="447">
        <v>1003.83661018934</v>
      </c>
      <c r="G291" s="447">
        <v>756.76755135181497</v>
      </c>
      <c r="H291" s="447">
        <v>622.11195289140596</v>
      </c>
      <c r="I291" s="447">
        <v>9.3961083335839994</v>
      </c>
      <c r="J291" s="447">
        <v>115.555433956564</v>
      </c>
      <c r="K291" s="447">
        <v>5.0424314926853402</v>
      </c>
      <c r="L291" s="447">
        <v>4.5923750179300704</v>
      </c>
      <c r="M291" s="447">
        <v>69.2254601582097</v>
      </c>
      <c r="N291" s="447">
        <v>1.8790861988463601</v>
      </c>
      <c r="O291" s="447">
        <v>43.511920001701903</v>
      </c>
    </row>
    <row r="292" spans="2:15" ht="18" customHeight="1" thickBot="1" x14ac:dyDescent="0.35">
      <c r="B292" s="304" t="s">
        <v>580</v>
      </c>
      <c r="C292" s="447">
        <v>1058</v>
      </c>
      <c r="D292" s="447">
        <v>939</v>
      </c>
      <c r="E292" s="447">
        <v>10502504.960000001</v>
      </c>
      <c r="F292" s="447">
        <v>979.84740614087696</v>
      </c>
      <c r="G292" s="447">
        <v>727.84936443606205</v>
      </c>
      <c r="H292" s="447">
        <v>610.50037082418396</v>
      </c>
      <c r="I292" s="447">
        <v>8.3045622701625508</v>
      </c>
      <c r="J292" s="447">
        <v>100.579371961509</v>
      </c>
      <c r="K292" s="447">
        <v>5.6091458393661098</v>
      </c>
      <c r="L292" s="447">
        <v>2.8324018790269299</v>
      </c>
      <c r="M292" s="447">
        <v>91.068759681537401</v>
      </c>
      <c r="N292" s="447">
        <v>1.8539431881974999</v>
      </c>
      <c r="O292" s="447">
        <v>23.303353024746102</v>
      </c>
    </row>
    <row r="293" spans="2:15" ht="17.25" thickBot="1" x14ac:dyDescent="0.35">
      <c r="B293" s="304" t="s">
        <v>581</v>
      </c>
      <c r="C293" s="447">
        <v>171</v>
      </c>
      <c r="D293" s="447">
        <v>136</v>
      </c>
      <c r="E293" s="447">
        <v>1536888.49</v>
      </c>
      <c r="F293" s="447">
        <v>917.379195561296</v>
      </c>
      <c r="G293" s="447">
        <v>699.95743845575203</v>
      </c>
      <c r="H293" s="447">
        <v>561.65865668971196</v>
      </c>
      <c r="I293" s="447">
        <v>0.85340362571518802</v>
      </c>
      <c r="J293" s="447">
        <v>123.10522343861599</v>
      </c>
      <c r="K293" s="447">
        <v>12.507531434283701</v>
      </c>
      <c r="L293" s="447">
        <v>0.76536584129965402</v>
      </c>
      <c r="M293" s="447">
        <v>75.393537447027398</v>
      </c>
      <c r="N293" s="447">
        <v>0.91592961335860201</v>
      </c>
      <c r="O293" s="447">
        <v>9.8158100502398309</v>
      </c>
    </row>
    <row r="294" spans="2:15" ht="17.25" thickBot="1" x14ac:dyDescent="0.35">
      <c r="B294" s="304" t="s">
        <v>582</v>
      </c>
      <c r="C294" s="447">
        <v>35</v>
      </c>
      <c r="D294" s="447">
        <v>29</v>
      </c>
      <c r="E294" s="447">
        <v>357383.23</v>
      </c>
      <c r="F294" s="447">
        <v>1019.01407244917</v>
      </c>
      <c r="G294" s="447">
        <v>785.98786480915101</v>
      </c>
      <c r="H294" s="447">
        <v>635.77326659932203</v>
      </c>
      <c r="I294" s="447">
        <v>6.4174666865631798</v>
      </c>
      <c r="J294" s="447">
        <v>136.20358073655399</v>
      </c>
      <c r="K294" s="447">
        <v>6.7910751905576596</v>
      </c>
      <c r="L294" s="447">
        <v>0</v>
      </c>
      <c r="M294" s="447">
        <v>84.051791211554999</v>
      </c>
      <c r="N294" s="447">
        <v>0</v>
      </c>
      <c r="O294" s="447">
        <v>2.1307916891938801</v>
      </c>
    </row>
    <row r="295" spans="2:15" ht="17.25" thickBot="1" x14ac:dyDescent="0.35">
      <c r="B295" s="304" t="s">
        <v>583</v>
      </c>
      <c r="C295" s="447">
        <v>26</v>
      </c>
      <c r="D295" s="447">
        <v>22</v>
      </c>
      <c r="E295" s="447">
        <v>313204.09999999998</v>
      </c>
      <c r="F295" s="447">
        <v>1159.5794152409401</v>
      </c>
      <c r="G295" s="447">
        <v>866.56712185338495</v>
      </c>
      <c r="H295" s="447">
        <v>739.98054494084101</v>
      </c>
      <c r="I295" s="447">
        <v>7.9978462612268801</v>
      </c>
      <c r="J295" s="447">
        <v>111.309725360765</v>
      </c>
      <c r="K295" s="447">
        <v>0</v>
      </c>
      <c r="L295" s="447">
        <v>0.12758168443262</v>
      </c>
      <c r="M295" s="447">
        <v>83.544381799097707</v>
      </c>
      <c r="N295" s="447">
        <v>1.1203937708357301</v>
      </c>
      <c r="O295" s="447">
        <v>6.6432812326905299</v>
      </c>
    </row>
    <row r="296" spans="2:15" ht="17.25" thickBot="1" x14ac:dyDescent="0.35">
      <c r="B296" s="304" t="s">
        <v>584</v>
      </c>
      <c r="C296" s="447">
        <v>3278</v>
      </c>
      <c r="D296" s="447">
        <v>3049</v>
      </c>
      <c r="E296" s="447">
        <v>26509012.219999999</v>
      </c>
      <c r="F296" s="447">
        <v>866.11467025249704</v>
      </c>
      <c r="G296" s="447">
        <v>588.69908345052102</v>
      </c>
      <c r="H296" s="447">
        <v>515.55354486354804</v>
      </c>
      <c r="I296" s="447">
        <v>0.32429900737378098</v>
      </c>
      <c r="J296" s="447">
        <v>52.154845105964696</v>
      </c>
      <c r="K296" s="447">
        <v>8.4001041217359909</v>
      </c>
      <c r="L296" s="447">
        <v>12.245233277452</v>
      </c>
      <c r="M296" s="447">
        <v>63.602030323882701</v>
      </c>
      <c r="N296" s="447">
        <v>13.4119884267466</v>
      </c>
      <c r="O296" s="447">
        <v>107.540695046766</v>
      </c>
    </row>
    <row r="297" spans="2:15" ht="30.75" customHeight="1" thickBot="1" x14ac:dyDescent="0.35">
      <c r="B297" s="304" t="s">
        <v>585</v>
      </c>
      <c r="C297" s="447">
        <v>1924</v>
      </c>
      <c r="D297" s="447">
        <v>1409</v>
      </c>
      <c r="E297" s="447">
        <v>14364707.640000001</v>
      </c>
      <c r="F297" s="447">
        <v>758.49097488967402</v>
      </c>
      <c r="G297" s="447">
        <v>565.482857322369</v>
      </c>
      <c r="H297" s="447">
        <v>497.982976738947</v>
      </c>
      <c r="I297" s="447">
        <v>0.228559393366668</v>
      </c>
      <c r="J297" s="447">
        <v>57.419255385908698</v>
      </c>
      <c r="K297" s="447">
        <v>6.41757675498389</v>
      </c>
      <c r="L297" s="447">
        <v>3.3570015336809602</v>
      </c>
      <c r="M297" s="447">
        <v>65.506451280788099</v>
      </c>
      <c r="N297" s="447">
        <v>3.6844466133298299</v>
      </c>
      <c r="O297" s="447">
        <v>31.6668226880651</v>
      </c>
    </row>
    <row r="298" spans="2:15" ht="17.25" thickBot="1" x14ac:dyDescent="0.35">
      <c r="B298" s="304" t="s">
        <v>586</v>
      </c>
      <c r="C298" s="447">
        <v>1121</v>
      </c>
      <c r="D298" s="447">
        <v>1006</v>
      </c>
      <c r="E298" s="447">
        <v>9051632.2300000004</v>
      </c>
      <c r="F298" s="447">
        <v>836.55649147416204</v>
      </c>
      <c r="G298" s="447">
        <v>598.67118969821604</v>
      </c>
      <c r="H298" s="447">
        <v>519.31769351335299</v>
      </c>
      <c r="I298" s="447">
        <v>2.6523993991235999</v>
      </c>
      <c r="J298" s="447">
        <v>65.896427213088003</v>
      </c>
      <c r="K298" s="447">
        <v>1.9928977109534201</v>
      </c>
      <c r="L298" s="447">
        <v>8.8117718616982099</v>
      </c>
      <c r="M298" s="447">
        <v>68.163733440916303</v>
      </c>
      <c r="N298" s="447">
        <v>6.0154654064535897</v>
      </c>
      <c r="O298" s="447">
        <v>71.392621499497196</v>
      </c>
    </row>
    <row r="299" spans="2:15" ht="17.25" thickBot="1" x14ac:dyDescent="0.35">
      <c r="B299" s="304" t="s">
        <v>587</v>
      </c>
      <c r="C299" s="447">
        <v>5357</v>
      </c>
      <c r="D299" s="447">
        <v>4659</v>
      </c>
      <c r="E299" s="447">
        <v>47077695.119999997</v>
      </c>
      <c r="F299" s="447">
        <v>918.59063197433102</v>
      </c>
      <c r="G299" s="447">
        <v>667.85041853043504</v>
      </c>
      <c r="H299" s="447">
        <v>554.81424681181704</v>
      </c>
      <c r="I299" s="447">
        <v>7.9549691218480296</v>
      </c>
      <c r="J299" s="447">
        <v>92.700987032133398</v>
      </c>
      <c r="K299" s="447">
        <v>5.8282562807984402</v>
      </c>
      <c r="L299" s="447">
        <v>5.5919181493498096</v>
      </c>
      <c r="M299" s="447">
        <v>71.255603899509794</v>
      </c>
      <c r="N299" s="447">
        <v>3.8785807940894399</v>
      </c>
      <c r="O299" s="447">
        <v>67.927655004321494</v>
      </c>
    </row>
    <row r="300" spans="2:15" x14ac:dyDescent="0.3">
      <c r="B300" s="7" t="s">
        <v>588</v>
      </c>
      <c r="C300" s="297"/>
      <c r="D300" s="297"/>
      <c r="E300" s="297"/>
      <c r="F300" s="297"/>
      <c r="G300" s="297"/>
      <c r="H300" s="297"/>
      <c r="I300" s="297"/>
      <c r="J300" s="297"/>
      <c r="K300" s="297"/>
      <c r="L300" s="297"/>
      <c r="M300" s="297"/>
      <c r="N300" s="297"/>
      <c r="O300" s="297"/>
    </row>
  </sheetData>
  <mergeCells count="61">
    <mergeCell ref="I149:L149"/>
    <mergeCell ref="I150:L150"/>
    <mergeCell ref="L169:L170"/>
    <mergeCell ref="H149:H151"/>
    <mergeCell ref="C149:C151"/>
    <mergeCell ref="E59:F59"/>
    <mergeCell ref="B91:B92"/>
    <mergeCell ref="C91:C92"/>
    <mergeCell ref="D91:F91"/>
    <mergeCell ref="C140:D141"/>
    <mergeCell ref="C59:D59"/>
    <mergeCell ref="E140:F141"/>
    <mergeCell ref="B140:B142"/>
    <mergeCell ref="H283:L283"/>
    <mergeCell ref="I239:J239"/>
    <mergeCell ref="B205:B206"/>
    <mergeCell ref="C205:C206"/>
    <mergeCell ref="D205:H205"/>
    <mergeCell ref="J205:J206"/>
    <mergeCell ref="K205:P205"/>
    <mergeCell ref="C222:D222"/>
    <mergeCell ref="B239:B240"/>
    <mergeCell ref="C239:D239"/>
    <mergeCell ref="E239:F239"/>
    <mergeCell ref="G239:H239"/>
    <mergeCell ref="B222:B223"/>
    <mergeCell ref="M239:N239"/>
    <mergeCell ref="K239:L239"/>
    <mergeCell ref="B187:B189"/>
    <mergeCell ref="D187:H188"/>
    <mergeCell ref="J187:N188"/>
    <mergeCell ref="I187:I189"/>
    <mergeCell ref="C187:C189"/>
    <mergeCell ref="D168:D170"/>
    <mergeCell ref="C11:C13"/>
    <mergeCell ref="B10:B13"/>
    <mergeCell ref="B9:D9"/>
    <mergeCell ref="B18:C18"/>
    <mergeCell ref="B19:C19"/>
    <mergeCell ref="B14:C14"/>
    <mergeCell ref="C10:D10"/>
    <mergeCell ref="B25:B26"/>
    <mergeCell ref="B149:B151"/>
    <mergeCell ref="D149:G149"/>
    <mergeCell ref="D150:G150"/>
    <mergeCell ref="G91:G92"/>
    <mergeCell ref="B168:B170"/>
    <mergeCell ref="C168:C170"/>
    <mergeCell ref="B20:C20"/>
    <mergeCell ref="B21:C21"/>
    <mergeCell ref="B22:C22"/>
    <mergeCell ref="B23:C23"/>
    <mergeCell ref="B24:C24"/>
    <mergeCell ref="E168:M168"/>
    <mergeCell ref="E169:E170"/>
    <mergeCell ref="F169:F170"/>
    <mergeCell ref="G169:G170"/>
    <mergeCell ref="H169:H170"/>
    <mergeCell ref="I169:I170"/>
    <mergeCell ref="J169:J170"/>
    <mergeCell ref="K169:K170"/>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85E89"/>
  </sheetPr>
  <dimension ref="A2:L180"/>
  <sheetViews>
    <sheetView zoomScale="80" zoomScaleNormal="80" workbookViewId="0"/>
  </sheetViews>
  <sheetFormatPr defaultRowHeight="16.5" x14ac:dyDescent="0.3"/>
  <cols>
    <col min="1" max="1" width="8.140625" style="37" customWidth="1"/>
    <col min="2" max="2" width="24.85546875" style="5" customWidth="1"/>
    <col min="3" max="3" width="14.85546875" style="5" customWidth="1"/>
    <col min="4" max="4" width="18.42578125" style="5" customWidth="1"/>
    <col min="5" max="5" width="20.5703125" style="5" customWidth="1"/>
    <col min="6" max="6" width="18.140625" style="5" customWidth="1"/>
    <col min="7" max="7" width="14.140625" style="5" customWidth="1"/>
    <col min="8" max="8" width="17.140625" style="5" customWidth="1"/>
    <col min="9" max="9" width="14.140625" style="5" customWidth="1"/>
    <col min="10" max="10" width="17.42578125" style="5" customWidth="1"/>
    <col min="11" max="11" width="9.140625" style="5"/>
    <col min="12" max="12" width="12" style="5" customWidth="1"/>
    <col min="13" max="16384" width="9.140625" style="5"/>
  </cols>
  <sheetData>
    <row r="2" spans="2:10" ht="17.25" thickBot="1" x14ac:dyDescent="0.35">
      <c r="B2" s="8" t="s">
        <v>2153</v>
      </c>
      <c r="C2" s="297"/>
      <c r="D2" s="297"/>
      <c r="E2" s="297"/>
      <c r="F2" s="297"/>
      <c r="G2" s="297"/>
      <c r="H2" s="297"/>
      <c r="I2" s="297"/>
      <c r="J2" s="297"/>
    </row>
    <row r="3" spans="2:10" ht="17.25" thickBot="1" x14ac:dyDescent="0.35">
      <c r="B3" s="789" t="s">
        <v>589</v>
      </c>
      <c r="C3" s="689" t="s">
        <v>590</v>
      </c>
      <c r="D3" s="689" t="s">
        <v>591</v>
      </c>
      <c r="E3" s="702" t="s">
        <v>592</v>
      </c>
      <c r="F3" s="704"/>
      <c r="G3" s="704"/>
      <c r="H3" s="704"/>
      <c r="I3" s="704"/>
      <c r="J3" s="703"/>
    </row>
    <row r="4" spans="2:10" ht="50.25" thickBot="1" x14ac:dyDescent="0.35">
      <c r="B4" s="790"/>
      <c r="C4" s="690"/>
      <c r="D4" s="690"/>
      <c r="E4" s="308" t="s">
        <v>593</v>
      </c>
      <c r="F4" s="308" t="s">
        <v>594</v>
      </c>
      <c r="G4" s="308" t="s">
        <v>321</v>
      </c>
      <c r="H4" s="308" t="s">
        <v>329</v>
      </c>
      <c r="I4" s="308" t="s">
        <v>326</v>
      </c>
      <c r="J4" s="308" t="s">
        <v>595</v>
      </c>
    </row>
    <row r="5" spans="2:10" ht="17.25" thickBot="1" x14ac:dyDescent="0.35">
      <c r="B5" s="654" t="s">
        <v>289</v>
      </c>
      <c r="C5" s="655">
        <v>27.9</v>
      </c>
      <c r="D5" s="656">
        <v>8388.7999999999993</v>
      </c>
      <c r="E5" s="657">
        <v>45.8</v>
      </c>
      <c r="F5" s="657">
        <v>29.6</v>
      </c>
      <c r="G5" s="657">
        <v>7.6</v>
      </c>
      <c r="H5" s="657">
        <v>8.6999999999999993</v>
      </c>
      <c r="I5" s="657">
        <v>4.4000000000000004</v>
      </c>
      <c r="J5" s="657">
        <v>3.9</v>
      </c>
    </row>
    <row r="6" spans="2:10" ht="17.25" thickBot="1" x14ac:dyDescent="0.35">
      <c r="B6" s="648" t="s">
        <v>332</v>
      </c>
      <c r="C6" s="649">
        <v>28.8</v>
      </c>
      <c r="D6" s="650">
        <v>9240</v>
      </c>
      <c r="E6" s="651">
        <v>45.5</v>
      </c>
      <c r="F6" s="651">
        <v>29.7</v>
      </c>
      <c r="G6" s="651">
        <v>7.6</v>
      </c>
      <c r="H6" s="651">
        <v>8.6</v>
      </c>
      <c r="I6" s="651">
        <v>4.5</v>
      </c>
      <c r="J6" s="651">
        <v>4.0999999999999996</v>
      </c>
    </row>
    <row r="7" spans="2:10" ht="17.25" thickBot="1" x14ac:dyDescent="0.35">
      <c r="B7" s="648" t="s">
        <v>290</v>
      </c>
      <c r="C7" s="649">
        <v>28.9</v>
      </c>
      <c r="D7" s="650">
        <v>9261.2000000000007</v>
      </c>
      <c r="E7" s="651">
        <v>46.1</v>
      </c>
      <c r="F7" s="651">
        <v>29.5</v>
      </c>
      <c r="G7" s="651">
        <v>7.4</v>
      </c>
      <c r="H7" s="651">
        <v>8.3000000000000007</v>
      </c>
      <c r="I7" s="651">
        <v>5.2</v>
      </c>
      <c r="J7" s="651">
        <v>3.5</v>
      </c>
    </row>
    <row r="8" spans="2:10" ht="17.25" thickBot="1" x14ac:dyDescent="0.35">
      <c r="B8" s="652" t="s">
        <v>596</v>
      </c>
      <c r="C8" s="77">
        <v>28.8</v>
      </c>
      <c r="D8" s="658">
        <v>10044.799999999999</v>
      </c>
      <c r="E8" s="581">
        <v>46.5</v>
      </c>
      <c r="F8" s="581">
        <v>26.9</v>
      </c>
      <c r="G8" s="581">
        <v>8.6999999999999993</v>
      </c>
      <c r="H8" s="581">
        <v>7.6</v>
      </c>
      <c r="I8" s="581">
        <v>6.9</v>
      </c>
      <c r="J8" s="581">
        <v>3.4</v>
      </c>
    </row>
    <row r="9" spans="2:10" ht="17.25" thickBot="1" x14ac:dyDescent="0.35">
      <c r="B9" s="652" t="s">
        <v>597</v>
      </c>
      <c r="C9" s="77">
        <v>16.8</v>
      </c>
      <c r="D9" s="658">
        <v>2755.9</v>
      </c>
      <c r="E9" s="581">
        <v>49.3</v>
      </c>
      <c r="F9" s="581">
        <v>28.2</v>
      </c>
      <c r="G9" s="581">
        <v>7.5</v>
      </c>
      <c r="H9" s="581">
        <v>10.7</v>
      </c>
      <c r="I9" s="581">
        <v>3.1</v>
      </c>
      <c r="J9" s="581">
        <v>1.2</v>
      </c>
    </row>
    <row r="10" spans="2:10" ht="17.25" thickBot="1" x14ac:dyDescent="0.35">
      <c r="B10" s="652" t="s">
        <v>598</v>
      </c>
      <c r="C10" s="77">
        <v>18.600000000000001</v>
      </c>
      <c r="D10" s="658">
        <v>5378.1</v>
      </c>
      <c r="E10" s="581">
        <v>47.2</v>
      </c>
      <c r="F10" s="581">
        <v>32.700000000000003</v>
      </c>
      <c r="G10" s="581">
        <v>6.4</v>
      </c>
      <c r="H10" s="581">
        <v>8.8000000000000007</v>
      </c>
      <c r="I10" s="581">
        <v>2.6</v>
      </c>
      <c r="J10" s="581">
        <v>2.2999999999999998</v>
      </c>
    </row>
    <row r="11" spans="2:10" ht="17.25" thickBot="1" x14ac:dyDescent="0.35">
      <c r="B11" s="652" t="s">
        <v>599</v>
      </c>
      <c r="C11" s="77">
        <v>32.200000000000003</v>
      </c>
      <c r="D11" s="658">
        <v>11737.5</v>
      </c>
      <c r="E11" s="581">
        <v>39.1</v>
      </c>
      <c r="F11" s="581">
        <v>21.5</v>
      </c>
      <c r="G11" s="581">
        <v>16.399999999999999</v>
      </c>
      <c r="H11" s="581">
        <v>11.2</v>
      </c>
      <c r="I11" s="581">
        <v>4.4000000000000004</v>
      </c>
      <c r="J11" s="581">
        <v>7.4</v>
      </c>
    </row>
    <row r="12" spans="2:10" ht="17.25" thickBot="1" x14ac:dyDescent="0.35">
      <c r="B12" s="652" t="s">
        <v>600</v>
      </c>
      <c r="C12" s="77">
        <v>29.7</v>
      </c>
      <c r="D12" s="658">
        <v>11262.7</v>
      </c>
      <c r="E12" s="581">
        <v>38.6</v>
      </c>
      <c r="F12" s="581">
        <v>35</v>
      </c>
      <c r="G12" s="581">
        <v>8.5</v>
      </c>
      <c r="H12" s="581">
        <v>11.5</v>
      </c>
      <c r="I12" s="581">
        <v>3.4</v>
      </c>
      <c r="J12" s="581">
        <v>3</v>
      </c>
    </row>
    <row r="13" spans="2:10" ht="17.25" thickBot="1" x14ac:dyDescent="0.35">
      <c r="B13" s="652" t="s">
        <v>601</v>
      </c>
      <c r="C13" s="77">
        <v>16</v>
      </c>
      <c r="D13" s="658">
        <v>3909.1</v>
      </c>
      <c r="E13" s="581">
        <v>41.7</v>
      </c>
      <c r="F13" s="581">
        <v>29.9</v>
      </c>
      <c r="G13" s="581">
        <v>11.6</v>
      </c>
      <c r="H13" s="581">
        <v>13.1</v>
      </c>
      <c r="I13" s="581">
        <v>2.7</v>
      </c>
      <c r="J13" s="581">
        <v>1</v>
      </c>
    </row>
    <row r="14" spans="2:10" ht="17.25" thickBot="1" x14ac:dyDescent="0.35">
      <c r="B14" s="652" t="s">
        <v>602</v>
      </c>
      <c r="C14" s="77">
        <v>15</v>
      </c>
      <c r="D14" s="658">
        <v>7205.6</v>
      </c>
      <c r="E14" s="581">
        <v>34.200000000000003</v>
      </c>
      <c r="F14" s="581">
        <v>38.9</v>
      </c>
      <c r="G14" s="581">
        <v>5.5</v>
      </c>
      <c r="H14" s="581">
        <v>8.5</v>
      </c>
      <c r="I14" s="581">
        <v>8.6999999999999993</v>
      </c>
      <c r="J14" s="581">
        <v>4.2</v>
      </c>
    </row>
    <row r="15" spans="2:10" ht="17.25" thickBot="1" x14ac:dyDescent="0.35">
      <c r="B15" s="652" t="s">
        <v>603</v>
      </c>
      <c r="C15" s="77">
        <v>25.2</v>
      </c>
      <c r="D15" s="658">
        <v>5088</v>
      </c>
      <c r="E15" s="581">
        <v>62.8</v>
      </c>
      <c r="F15" s="581">
        <v>20.3</v>
      </c>
      <c r="G15" s="581">
        <v>5.9</v>
      </c>
      <c r="H15" s="581">
        <v>5.7</v>
      </c>
      <c r="I15" s="581">
        <v>3.7</v>
      </c>
      <c r="J15" s="581">
        <v>1.6</v>
      </c>
    </row>
    <row r="16" spans="2:10" ht="17.25" thickBot="1" x14ac:dyDescent="0.35">
      <c r="B16" s="652" t="s">
        <v>604</v>
      </c>
      <c r="C16" s="77">
        <v>23.4</v>
      </c>
      <c r="D16" s="658">
        <v>6233.9</v>
      </c>
      <c r="E16" s="581">
        <v>51.6</v>
      </c>
      <c r="F16" s="581">
        <v>26.7</v>
      </c>
      <c r="G16" s="581">
        <v>7.2</v>
      </c>
      <c r="H16" s="581">
        <v>5.4</v>
      </c>
      <c r="I16" s="581">
        <v>7.7</v>
      </c>
      <c r="J16" s="581">
        <v>1.4</v>
      </c>
    </row>
    <row r="17" spans="2:10" ht="17.25" thickBot="1" x14ac:dyDescent="0.35">
      <c r="B17" s="652" t="s">
        <v>605</v>
      </c>
      <c r="C17" s="77">
        <v>34.1</v>
      </c>
      <c r="D17" s="658">
        <v>10916.6</v>
      </c>
      <c r="E17" s="581">
        <v>45.5</v>
      </c>
      <c r="F17" s="581">
        <v>28.7</v>
      </c>
      <c r="G17" s="581">
        <v>6.5</v>
      </c>
      <c r="H17" s="581">
        <v>7.6</v>
      </c>
      <c r="I17" s="581">
        <v>6.1</v>
      </c>
      <c r="J17" s="581">
        <v>5.6</v>
      </c>
    </row>
    <row r="18" spans="2:10" ht="17.25" thickBot="1" x14ac:dyDescent="0.35">
      <c r="B18" s="652" t="s">
        <v>606</v>
      </c>
      <c r="C18" s="77">
        <v>20.8</v>
      </c>
      <c r="D18" s="658">
        <v>3930.3</v>
      </c>
      <c r="E18" s="581">
        <v>43.5</v>
      </c>
      <c r="F18" s="581">
        <v>33.700000000000003</v>
      </c>
      <c r="G18" s="581">
        <v>10.7</v>
      </c>
      <c r="H18" s="581">
        <v>8.6</v>
      </c>
      <c r="I18" s="581">
        <v>2.1</v>
      </c>
      <c r="J18" s="581">
        <v>1.4</v>
      </c>
    </row>
    <row r="19" spans="2:10" ht="17.25" thickBot="1" x14ac:dyDescent="0.35">
      <c r="B19" s="652" t="s">
        <v>607</v>
      </c>
      <c r="C19" s="77">
        <v>29.1</v>
      </c>
      <c r="D19" s="658">
        <v>8207.2999999999993</v>
      </c>
      <c r="E19" s="581">
        <v>57.8</v>
      </c>
      <c r="F19" s="581">
        <v>23.1</v>
      </c>
      <c r="G19" s="581">
        <v>5.8</v>
      </c>
      <c r="H19" s="581">
        <v>6.3</v>
      </c>
      <c r="I19" s="581">
        <v>5.8</v>
      </c>
      <c r="J19" s="581">
        <v>1.2</v>
      </c>
    </row>
    <row r="20" spans="2:10" ht="17.25" thickBot="1" x14ac:dyDescent="0.35">
      <c r="B20" s="652" t="s">
        <v>283</v>
      </c>
      <c r="C20" s="77">
        <v>18.5</v>
      </c>
      <c r="D20" s="658">
        <v>4735</v>
      </c>
      <c r="E20" s="581">
        <v>55.9</v>
      </c>
      <c r="F20" s="581">
        <v>18.3</v>
      </c>
      <c r="G20" s="581">
        <v>4.4000000000000004</v>
      </c>
      <c r="H20" s="581">
        <v>6.7</v>
      </c>
      <c r="I20" s="581">
        <v>5.6</v>
      </c>
      <c r="J20" s="581">
        <v>9.1</v>
      </c>
    </row>
    <row r="21" spans="2:10" ht="17.25" thickBot="1" x14ac:dyDescent="0.35">
      <c r="B21" s="652" t="s">
        <v>608</v>
      </c>
      <c r="C21" s="77">
        <v>14.9</v>
      </c>
      <c r="D21" s="658">
        <v>3000.6</v>
      </c>
      <c r="E21" s="581">
        <v>48.9</v>
      </c>
      <c r="F21" s="581">
        <v>25.4</v>
      </c>
      <c r="G21" s="581">
        <v>9.1</v>
      </c>
      <c r="H21" s="581">
        <v>11</v>
      </c>
      <c r="I21" s="581">
        <v>4.5</v>
      </c>
      <c r="J21" s="581">
        <v>1.1000000000000001</v>
      </c>
    </row>
    <row r="22" spans="2:10" ht="17.25" thickBot="1" x14ac:dyDescent="0.35">
      <c r="B22" s="652" t="s">
        <v>609</v>
      </c>
      <c r="C22" s="77">
        <v>15.1</v>
      </c>
      <c r="D22" s="658">
        <v>3754.9</v>
      </c>
      <c r="E22" s="581">
        <v>45.2</v>
      </c>
      <c r="F22" s="581">
        <v>31.3</v>
      </c>
      <c r="G22" s="581">
        <v>9.3000000000000007</v>
      </c>
      <c r="H22" s="581">
        <v>8.3000000000000007</v>
      </c>
      <c r="I22" s="581">
        <v>3.8</v>
      </c>
      <c r="J22" s="581">
        <v>2.1</v>
      </c>
    </row>
    <row r="23" spans="2:10" ht="17.25" thickBot="1" x14ac:dyDescent="0.35">
      <c r="B23" s="652" t="s">
        <v>610</v>
      </c>
      <c r="C23" s="77">
        <v>21.9</v>
      </c>
      <c r="D23" s="658">
        <v>14900.7</v>
      </c>
      <c r="E23" s="581">
        <v>39.6</v>
      </c>
      <c r="F23" s="581">
        <v>24.9</v>
      </c>
      <c r="G23" s="581">
        <v>10.8</v>
      </c>
      <c r="H23" s="581">
        <v>15.3</v>
      </c>
      <c r="I23" s="581">
        <v>5.4</v>
      </c>
      <c r="J23" s="581">
        <v>4</v>
      </c>
    </row>
    <row r="24" spans="2:10" ht="17.25" thickBot="1" x14ac:dyDescent="0.35">
      <c r="B24" s="652" t="s">
        <v>611</v>
      </c>
      <c r="C24" s="77">
        <v>18.3</v>
      </c>
      <c r="D24" s="658">
        <v>3964.6</v>
      </c>
      <c r="E24" s="581">
        <v>49.7</v>
      </c>
      <c r="F24" s="581">
        <v>27.7</v>
      </c>
      <c r="G24" s="581">
        <v>6</v>
      </c>
      <c r="H24" s="581">
        <v>12.1</v>
      </c>
      <c r="I24" s="581">
        <v>1.7</v>
      </c>
      <c r="J24" s="581">
        <v>2.8</v>
      </c>
    </row>
    <row r="25" spans="2:10" ht="17.25" thickBot="1" x14ac:dyDescent="0.35">
      <c r="B25" s="652" t="s">
        <v>284</v>
      </c>
      <c r="C25" s="77">
        <v>16.100000000000001</v>
      </c>
      <c r="D25" s="658">
        <v>4752.5</v>
      </c>
      <c r="E25" s="581">
        <v>52.6</v>
      </c>
      <c r="F25" s="581">
        <v>34.299999999999997</v>
      </c>
      <c r="G25" s="581">
        <v>3.5</v>
      </c>
      <c r="H25" s="581">
        <v>5.5</v>
      </c>
      <c r="I25" s="581">
        <v>2.2000000000000002</v>
      </c>
      <c r="J25" s="581">
        <v>1.9</v>
      </c>
    </row>
    <row r="26" spans="2:10" ht="17.25" thickBot="1" x14ac:dyDescent="0.35">
      <c r="B26" s="652" t="s">
        <v>612</v>
      </c>
      <c r="C26" s="77">
        <v>29.3</v>
      </c>
      <c r="D26" s="658">
        <v>11015.5</v>
      </c>
      <c r="E26" s="581">
        <v>42.1</v>
      </c>
      <c r="F26" s="581">
        <v>33.700000000000003</v>
      </c>
      <c r="G26" s="581">
        <v>9.1999999999999993</v>
      </c>
      <c r="H26" s="581">
        <v>4.2</v>
      </c>
      <c r="I26" s="581">
        <v>4</v>
      </c>
      <c r="J26" s="581">
        <v>6.8</v>
      </c>
    </row>
    <row r="27" spans="2:10" ht="17.25" thickBot="1" x14ac:dyDescent="0.35">
      <c r="B27" s="652" t="s">
        <v>613</v>
      </c>
      <c r="C27" s="77">
        <v>29.4</v>
      </c>
      <c r="D27" s="658">
        <v>10958.3</v>
      </c>
      <c r="E27" s="581">
        <v>50.1</v>
      </c>
      <c r="F27" s="581">
        <v>25.8</v>
      </c>
      <c r="G27" s="581">
        <v>6.2</v>
      </c>
      <c r="H27" s="581">
        <v>9.5</v>
      </c>
      <c r="I27" s="581">
        <v>5.8</v>
      </c>
      <c r="J27" s="581">
        <v>2.6</v>
      </c>
    </row>
    <row r="28" spans="2:10" ht="17.25" thickBot="1" x14ac:dyDescent="0.35">
      <c r="B28" s="652" t="s">
        <v>614</v>
      </c>
      <c r="C28" s="77">
        <v>20.3</v>
      </c>
      <c r="D28" s="658">
        <v>4661.6000000000004</v>
      </c>
      <c r="E28" s="581">
        <v>54.1</v>
      </c>
      <c r="F28" s="581">
        <v>22.8</v>
      </c>
      <c r="G28" s="581">
        <v>7.3</v>
      </c>
      <c r="H28" s="581">
        <v>13.4</v>
      </c>
      <c r="I28" s="581">
        <v>1.6</v>
      </c>
      <c r="J28" s="581">
        <v>0.8</v>
      </c>
    </row>
    <row r="29" spans="2:10" ht="17.25" thickBot="1" x14ac:dyDescent="0.35">
      <c r="B29" s="652" t="s">
        <v>615</v>
      </c>
      <c r="C29" s="77">
        <v>24.6</v>
      </c>
      <c r="D29" s="658">
        <v>5607.5</v>
      </c>
      <c r="E29" s="581">
        <v>58.3</v>
      </c>
      <c r="F29" s="581">
        <v>25.5</v>
      </c>
      <c r="G29" s="581">
        <v>7.1</v>
      </c>
      <c r="H29" s="581">
        <v>4.9000000000000004</v>
      </c>
      <c r="I29" s="581">
        <v>3.2</v>
      </c>
      <c r="J29" s="581">
        <v>1</v>
      </c>
    </row>
    <row r="30" spans="2:10" ht="17.25" thickBot="1" x14ac:dyDescent="0.35">
      <c r="B30" s="652" t="s">
        <v>616</v>
      </c>
      <c r="C30" s="77">
        <v>14.4</v>
      </c>
      <c r="D30" s="658">
        <v>2869.3</v>
      </c>
      <c r="E30" s="581">
        <v>56.3</v>
      </c>
      <c r="F30" s="581">
        <v>28</v>
      </c>
      <c r="G30" s="581">
        <v>6.5</v>
      </c>
      <c r="H30" s="581">
        <v>7.7</v>
      </c>
      <c r="I30" s="581">
        <v>0.5</v>
      </c>
      <c r="J30" s="581">
        <v>1</v>
      </c>
    </row>
    <row r="31" spans="2:10" ht="17.25" thickBot="1" x14ac:dyDescent="0.35">
      <c r="B31" s="652" t="s">
        <v>617</v>
      </c>
      <c r="C31" s="77">
        <v>22.6</v>
      </c>
      <c r="D31" s="658">
        <v>5692.6</v>
      </c>
      <c r="E31" s="581">
        <v>47.4</v>
      </c>
      <c r="F31" s="581">
        <v>34</v>
      </c>
      <c r="G31" s="581">
        <v>4.8</v>
      </c>
      <c r="H31" s="581">
        <v>8.3000000000000007</v>
      </c>
      <c r="I31" s="581">
        <v>2.4</v>
      </c>
      <c r="J31" s="581">
        <v>3.1</v>
      </c>
    </row>
    <row r="32" spans="2:10" ht="17.25" thickBot="1" x14ac:dyDescent="0.35">
      <c r="B32" s="653" t="s">
        <v>636</v>
      </c>
      <c r="C32" s="649">
        <v>18.2</v>
      </c>
      <c r="D32" s="650">
        <v>4327.2</v>
      </c>
      <c r="E32" s="651">
        <v>45.8</v>
      </c>
      <c r="F32" s="651">
        <v>31.7</v>
      </c>
      <c r="G32" s="651">
        <v>8.8000000000000007</v>
      </c>
      <c r="H32" s="651">
        <v>9.1</v>
      </c>
      <c r="I32" s="651">
        <v>2.9</v>
      </c>
      <c r="J32" s="651">
        <v>1.7</v>
      </c>
    </row>
    <row r="33" spans="2:12" ht="17.25" thickBot="1" x14ac:dyDescent="0.35">
      <c r="B33" s="652" t="s">
        <v>618</v>
      </c>
      <c r="C33" s="77">
        <v>30.6</v>
      </c>
      <c r="D33" s="658">
        <v>10171.799999999999</v>
      </c>
      <c r="E33" s="581">
        <v>45.1</v>
      </c>
      <c r="F33" s="581">
        <v>22.5</v>
      </c>
      <c r="G33" s="581">
        <v>9.6</v>
      </c>
      <c r="H33" s="581">
        <v>9.8000000000000007</v>
      </c>
      <c r="I33" s="581">
        <v>7.3</v>
      </c>
      <c r="J33" s="581">
        <v>5.7</v>
      </c>
    </row>
    <row r="34" spans="2:12" ht="17.25" thickBot="1" x14ac:dyDescent="0.35">
      <c r="B34" s="652" t="s">
        <v>619</v>
      </c>
      <c r="C34" s="77">
        <v>28.8</v>
      </c>
      <c r="D34" s="658">
        <v>10219.4</v>
      </c>
      <c r="E34" s="581">
        <v>44.2</v>
      </c>
      <c r="F34" s="581">
        <v>26.1</v>
      </c>
      <c r="G34" s="581">
        <v>10.9</v>
      </c>
      <c r="H34" s="581">
        <v>10.199999999999999</v>
      </c>
      <c r="I34" s="581">
        <v>3.5</v>
      </c>
      <c r="J34" s="581">
        <v>5.0999999999999996</v>
      </c>
    </row>
    <row r="35" spans="2:12" ht="17.25" thickBot="1" x14ac:dyDescent="0.35">
      <c r="B35" s="652" t="s">
        <v>620</v>
      </c>
      <c r="C35" s="77">
        <v>26.3</v>
      </c>
      <c r="D35" s="658">
        <v>7991.7</v>
      </c>
      <c r="E35" s="581">
        <v>43.4</v>
      </c>
      <c r="F35" s="581">
        <v>32.6</v>
      </c>
      <c r="G35" s="581">
        <v>6.7</v>
      </c>
      <c r="H35" s="581">
        <v>9.4</v>
      </c>
      <c r="I35" s="581">
        <v>1.3</v>
      </c>
      <c r="J35" s="581">
        <v>6.6</v>
      </c>
    </row>
    <row r="36" spans="2:12" x14ac:dyDescent="0.3">
      <c r="B36" s="7" t="s">
        <v>2154</v>
      </c>
      <c r="C36" s="297"/>
      <c r="D36" s="297"/>
      <c r="E36" s="297"/>
      <c r="F36" s="297"/>
      <c r="G36" s="297"/>
      <c r="H36" s="297"/>
      <c r="I36" s="297"/>
      <c r="J36" s="297"/>
    </row>
    <row r="38" spans="2:12" ht="17.25" thickBot="1" x14ac:dyDescent="0.35">
      <c r="B38" s="8" t="s">
        <v>2155</v>
      </c>
      <c r="C38" s="297"/>
      <c r="D38" s="297"/>
      <c r="E38" s="297"/>
      <c r="F38" s="297"/>
      <c r="G38" s="297"/>
      <c r="H38" s="297"/>
      <c r="I38" s="297"/>
      <c r="J38" s="297"/>
      <c r="K38" s="297"/>
      <c r="L38" s="297"/>
    </row>
    <row r="39" spans="2:12" ht="17.25" thickBot="1" x14ac:dyDescent="0.35">
      <c r="B39" s="793" t="s">
        <v>622</v>
      </c>
      <c r="C39" s="689" t="s">
        <v>623</v>
      </c>
      <c r="D39" s="689" t="s">
        <v>624</v>
      </c>
      <c r="E39" s="687" t="s">
        <v>625</v>
      </c>
      <c r="F39" s="710"/>
      <c r="G39" s="710"/>
      <c r="H39" s="688"/>
      <c r="I39" s="297"/>
      <c r="J39" s="297"/>
      <c r="K39" s="297"/>
      <c r="L39" s="297"/>
    </row>
    <row r="40" spans="2:12" ht="33.75" thickBot="1" x14ac:dyDescent="0.35">
      <c r="B40" s="794"/>
      <c r="C40" s="690"/>
      <c r="D40" s="690"/>
      <c r="E40" s="308" t="s">
        <v>286</v>
      </c>
      <c r="F40" s="308" t="s">
        <v>287</v>
      </c>
      <c r="G40" s="308" t="s">
        <v>288</v>
      </c>
      <c r="H40" s="308" t="s">
        <v>278</v>
      </c>
      <c r="I40" s="297"/>
      <c r="J40" s="297"/>
      <c r="K40" s="297"/>
      <c r="L40" s="297"/>
    </row>
    <row r="41" spans="2:12" ht="17.25" thickBot="1" x14ac:dyDescent="0.35">
      <c r="B41" s="660" t="s">
        <v>289</v>
      </c>
      <c r="C41" s="655">
        <v>29.2</v>
      </c>
      <c r="D41" s="656">
        <v>8801.4</v>
      </c>
      <c r="E41" s="655">
        <v>34.9</v>
      </c>
      <c r="F41" s="655">
        <v>20.100000000000001</v>
      </c>
      <c r="G41" s="655">
        <v>40.1</v>
      </c>
      <c r="H41" s="655">
        <v>4.9000000000000004</v>
      </c>
      <c r="I41" s="297"/>
      <c r="J41" s="297"/>
      <c r="K41" s="297"/>
      <c r="L41" s="297"/>
    </row>
    <row r="42" spans="2:12" ht="17.25" thickBot="1" x14ac:dyDescent="0.35">
      <c r="B42" s="661" t="s">
        <v>332</v>
      </c>
      <c r="C42" s="662">
        <v>30.2</v>
      </c>
      <c r="D42" s="663">
        <v>9706.4</v>
      </c>
      <c r="E42" s="662">
        <v>34.299999999999997</v>
      </c>
      <c r="F42" s="662">
        <v>19.899999999999999</v>
      </c>
      <c r="G42" s="662">
        <v>41</v>
      </c>
      <c r="H42" s="662">
        <v>4.8</v>
      </c>
      <c r="I42" s="297"/>
      <c r="J42" s="297"/>
      <c r="K42" s="297"/>
      <c r="L42" s="297"/>
    </row>
    <row r="43" spans="2:12" ht="17.25" thickBot="1" x14ac:dyDescent="0.35">
      <c r="B43" s="661" t="s">
        <v>290</v>
      </c>
      <c r="C43" s="662">
        <v>29.9</v>
      </c>
      <c r="D43" s="663">
        <v>9577</v>
      </c>
      <c r="E43" s="662">
        <v>36.5</v>
      </c>
      <c r="F43" s="662">
        <v>22.8</v>
      </c>
      <c r="G43" s="662">
        <v>37.200000000000003</v>
      </c>
      <c r="H43" s="662">
        <v>3.4</v>
      </c>
      <c r="I43" s="297"/>
      <c r="J43" s="297"/>
      <c r="K43" s="297"/>
      <c r="L43" s="297"/>
    </row>
    <row r="44" spans="2:12" ht="17.25" thickBot="1" x14ac:dyDescent="0.35">
      <c r="B44" s="517" t="s">
        <v>596</v>
      </c>
      <c r="C44" s="518">
        <v>29.4</v>
      </c>
      <c r="D44" s="664">
        <v>10270.299999999999</v>
      </c>
      <c r="E44" s="518">
        <v>38.9</v>
      </c>
      <c r="F44" s="518">
        <v>20</v>
      </c>
      <c r="G44" s="518">
        <v>38.799999999999997</v>
      </c>
      <c r="H44" s="518">
        <v>2.2999999999999998</v>
      </c>
      <c r="I44" s="297"/>
      <c r="J44" s="297"/>
      <c r="K44" s="297"/>
      <c r="L44" s="297"/>
    </row>
    <row r="45" spans="2:12" ht="17.25" thickBot="1" x14ac:dyDescent="0.35">
      <c r="B45" s="517" t="s">
        <v>597</v>
      </c>
      <c r="C45" s="518">
        <v>18.3</v>
      </c>
      <c r="D45" s="664">
        <v>3006.1</v>
      </c>
      <c r="E45" s="518">
        <v>34.700000000000003</v>
      </c>
      <c r="F45" s="518">
        <v>21.4</v>
      </c>
      <c r="G45" s="518">
        <v>42</v>
      </c>
      <c r="H45" s="518">
        <v>1.8</v>
      </c>
      <c r="I45" s="297"/>
      <c r="J45" s="297"/>
      <c r="K45" s="297"/>
      <c r="L45" s="297"/>
    </row>
    <row r="46" spans="2:12" ht="17.25" thickBot="1" x14ac:dyDescent="0.35">
      <c r="B46" s="517" t="s">
        <v>598</v>
      </c>
      <c r="C46" s="518">
        <v>19.600000000000001</v>
      </c>
      <c r="D46" s="664">
        <v>5668.4</v>
      </c>
      <c r="E46" s="518">
        <v>50.4</v>
      </c>
      <c r="F46" s="518">
        <v>24.4</v>
      </c>
      <c r="G46" s="518">
        <v>23.9</v>
      </c>
      <c r="H46" s="518">
        <v>1.3</v>
      </c>
      <c r="I46" s="297"/>
      <c r="J46" s="297"/>
      <c r="K46" s="297"/>
      <c r="L46" s="297"/>
    </row>
    <row r="47" spans="2:12" ht="17.25" thickBot="1" x14ac:dyDescent="0.35">
      <c r="B47" s="517" t="s">
        <v>599</v>
      </c>
      <c r="C47" s="518">
        <v>35.9</v>
      </c>
      <c r="D47" s="664">
        <v>13098</v>
      </c>
      <c r="E47" s="518">
        <v>11</v>
      </c>
      <c r="F47" s="518">
        <v>7.9</v>
      </c>
      <c r="G47" s="518">
        <v>77.8</v>
      </c>
      <c r="H47" s="518">
        <v>3.3</v>
      </c>
      <c r="I47" s="297"/>
      <c r="J47" s="297"/>
      <c r="K47" s="297"/>
      <c r="L47" s="297"/>
    </row>
    <row r="48" spans="2:12" ht="17.25" thickBot="1" x14ac:dyDescent="0.35">
      <c r="B48" s="517" t="s">
        <v>600</v>
      </c>
      <c r="C48" s="518">
        <v>31.6</v>
      </c>
      <c r="D48" s="664">
        <v>11968.4</v>
      </c>
      <c r="E48" s="518">
        <v>34.299999999999997</v>
      </c>
      <c r="F48" s="518">
        <v>30.8</v>
      </c>
      <c r="G48" s="518">
        <v>33.200000000000003</v>
      </c>
      <c r="H48" s="518">
        <v>1.6</v>
      </c>
      <c r="I48" s="297"/>
      <c r="J48" s="297"/>
      <c r="K48" s="297"/>
      <c r="L48" s="297"/>
    </row>
    <row r="49" spans="2:12" ht="17.25" thickBot="1" x14ac:dyDescent="0.35">
      <c r="B49" s="517" t="s">
        <v>601</v>
      </c>
      <c r="C49" s="518">
        <v>15.6</v>
      </c>
      <c r="D49" s="664">
        <v>3812.3</v>
      </c>
      <c r="E49" s="518">
        <v>76</v>
      </c>
      <c r="F49" s="518">
        <v>1</v>
      </c>
      <c r="G49" s="518">
        <v>22.9</v>
      </c>
      <c r="H49" s="518">
        <v>0.1</v>
      </c>
      <c r="I49" s="297"/>
      <c r="J49" s="297"/>
      <c r="K49" s="297"/>
      <c r="L49" s="297"/>
    </row>
    <row r="50" spans="2:12" ht="17.25" thickBot="1" x14ac:dyDescent="0.35">
      <c r="B50" s="517" t="s">
        <v>602</v>
      </c>
      <c r="C50" s="518">
        <v>16.3</v>
      </c>
      <c r="D50" s="664">
        <v>7823</v>
      </c>
      <c r="E50" s="518">
        <v>30.2</v>
      </c>
      <c r="F50" s="518">
        <v>9.1</v>
      </c>
      <c r="G50" s="518">
        <v>56.9</v>
      </c>
      <c r="H50" s="518">
        <v>3.8</v>
      </c>
      <c r="I50" s="297"/>
      <c r="J50" s="297"/>
      <c r="K50" s="297"/>
      <c r="L50" s="297"/>
    </row>
    <row r="51" spans="2:12" ht="17.25" thickBot="1" x14ac:dyDescent="0.35">
      <c r="B51" s="517" t="s">
        <v>603</v>
      </c>
      <c r="C51" s="518">
        <v>26.6</v>
      </c>
      <c r="D51" s="664">
        <v>5362.4</v>
      </c>
      <c r="E51" s="518">
        <v>31.9</v>
      </c>
      <c r="F51" s="518">
        <v>24.2</v>
      </c>
      <c r="G51" s="518">
        <v>38.700000000000003</v>
      </c>
      <c r="H51" s="518">
        <v>5.2</v>
      </c>
      <c r="I51" s="297"/>
      <c r="J51" s="297"/>
      <c r="K51" s="297"/>
      <c r="L51" s="297"/>
    </row>
    <row r="52" spans="2:12" ht="17.25" thickBot="1" x14ac:dyDescent="0.35">
      <c r="B52" s="517" t="s">
        <v>604</v>
      </c>
      <c r="C52" s="518">
        <v>22.4</v>
      </c>
      <c r="D52" s="664">
        <v>5974.9</v>
      </c>
      <c r="E52" s="518">
        <v>45.1</v>
      </c>
      <c r="F52" s="518">
        <v>13.5</v>
      </c>
      <c r="G52" s="518">
        <v>39.299999999999997</v>
      </c>
      <c r="H52" s="518">
        <v>2.2000000000000002</v>
      </c>
      <c r="I52" s="297"/>
      <c r="J52" s="297"/>
      <c r="K52" s="297"/>
      <c r="L52" s="297"/>
    </row>
    <row r="53" spans="2:12" ht="17.25" thickBot="1" x14ac:dyDescent="0.35">
      <c r="B53" s="517" t="s">
        <v>605</v>
      </c>
      <c r="C53" s="518">
        <v>34.299999999999997</v>
      </c>
      <c r="D53" s="664">
        <v>11005.2</v>
      </c>
      <c r="E53" s="518">
        <v>41.2</v>
      </c>
      <c r="F53" s="518">
        <v>19.100000000000001</v>
      </c>
      <c r="G53" s="518">
        <v>36.700000000000003</v>
      </c>
      <c r="H53" s="518">
        <v>3.1</v>
      </c>
      <c r="I53" s="297"/>
      <c r="J53" s="297"/>
      <c r="K53" s="297"/>
      <c r="L53" s="297"/>
    </row>
    <row r="54" spans="2:12" ht="17.25" thickBot="1" x14ac:dyDescent="0.35">
      <c r="B54" s="517" t="s">
        <v>606</v>
      </c>
      <c r="C54" s="518">
        <v>22.5</v>
      </c>
      <c r="D54" s="664">
        <v>4240.1000000000004</v>
      </c>
      <c r="E54" s="518">
        <v>27.3</v>
      </c>
      <c r="F54" s="518">
        <v>32.4</v>
      </c>
      <c r="G54" s="518">
        <v>37.299999999999997</v>
      </c>
      <c r="H54" s="518">
        <v>3</v>
      </c>
      <c r="I54" s="297"/>
      <c r="J54" s="297"/>
      <c r="K54" s="297"/>
      <c r="L54" s="297"/>
    </row>
    <row r="55" spans="2:12" ht="17.25" thickBot="1" x14ac:dyDescent="0.35">
      <c r="B55" s="517" t="s">
        <v>607</v>
      </c>
      <c r="C55" s="518">
        <v>29.7</v>
      </c>
      <c r="D55" s="664">
        <v>8387</v>
      </c>
      <c r="E55" s="518">
        <v>34.299999999999997</v>
      </c>
      <c r="F55" s="518">
        <v>15.8</v>
      </c>
      <c r="G55" s="518">
        <v>47.7</v>
      </c>
      <c r="H55" s="518">
        <v>2.1</v>
      </c>
      <c r="I55" s="297"/>
      <c r="J55" s="297"/>
      <c r="K55" s="297"/>
      <c r="L55" s="297"/>
    </row>
    <row r="56" spans="2:12" ht="17.25" thickBot="1" x14ac:dyDescent="0.35">
      <c r="B56" s="517" t="s">
        <v>283</v>
      </c>
      <c r="C56" s="518">
        <v>19.899999999999999</v>
      </c>
      <c r="D56" s="664">
        <v>5097.8</v>
      </c>
      <c r="E56" s="518">
        <v>25</v>
      </c>
      <c r="F56" s="518">
        <v>20</v>
      </c>
      <c r="G56" s="518">
        <v>47.4</v>
      </c>
      <c r="H56" s="518">
        <v>7.6</v>
      </c>
      <c r="I56" s="297"/>
      <c r="J56" s="297"/>
      <c r="K56" s="297"/>
      <c r="L56" s="297"/>
    </row>
    <row r="57" spans="2:12" ht="17.25" thickBot="1" x14ac:dyDescent="0.35">
      <c r="B57" s="517" t="s">
        <v>608</v>
      </c>
      <c r="C57" s="518">
        <v>14.9</v>
      </c>
      <c r="D57" s="664">
        <v>3012</v>
      </c>
      <c r="E57" s="518">
        <v>41.8</v>
      </c>
      <c r="F57" s="518">
        <v>17.100000000000001</v>
      </c>
      <c r="G57" s="518">
        <v>40.200000000000003</v>
      </c>
      <c r="H57" s="518">
        <v>0.9</v>
      </c>
      <c r="I57" s="297"/>
      <c r="J57" s="297"/>
      <c r="K57" s="297"/>
      <c r="L57" s="297"/>
    </row>
    <row r="58" spans="2:12" ht="17.25" thickBot="1" x14ac:dyDescent="0.35">
      <c r="B58" s="517" t="s">
        <v>609</v>
      </c>
      <c r="C58" s="518">
        <v>16.5</v>
      </c>
      <c r="D58" s="664">
        <v>4098</v>
      </c>
      <c r="E58" s="518">
        <v>56.6</v>
      </c>
      <c r="F58" s="518">
        <v>18.899999999999999</v>
      </c>
      <c r="G58" s="518">
        <v>23.3</v>
      </c>
      <c r="H58" s="518">
        <v>1.3</v>
      </c>
      <c r="I58" s="297"/>
      <c r="J58" s="297"/>
      <c r="K58" s="297"/>
      <c r="L58" s="297"/>
    </row>
    <row r="59" spans="2:12" ht="17.25" thickBot="1" x14ac:dyDescent="0.35">
      <c r="B59" s="517" t="s">
        <v>610</v>
      </c>
      <c r="C59" s="518">
        <v>24.2</v>
      </c>
      <c r="D59" s="664">
        <v>16449.099999999999</v>
      </c>
      <c r="E59" s="518">
        <v>26.3</v>
      </c>
      <c r="F59" s="518">
        <v>23.9</v>
      </c>
      <c r="G59" s="518">
        <v>44.4</v>
      </c>
      <c r="H59" s="518">
        <v>5.4</v>
      </c>
      <c r="I59" s="297"/>
      <c r="J59" s="297"/>
      <c r="K59" s="297"/>
      <c r="L59" s="297"/>
    </row>
    <row r="60" spans="2:12" ht="17.25" thickBot="1" x14ac:dyDescent="0.35">
      <c r="B60" s="517" t="s">
        <v>611</v>
      </c>
      <c r="C60" s="518">
        <v>18</v>
      </c>
      <c r="D60" s="664">
        <v>3890.8</v>
      </c>
      <c r="E60" s="518">
        <v>37</v>
      </c>
      <c r="F60" s="518">
        <v>29.7</v>
      </c>
      <c r="G60" s="518">
        <v>33.200000000000003</v>
      </c>
      <c r="H60" s="518">
        <v>0</v>
      </c>
      <c r="I60" s="297"/>
      <c r="J60" s="297"/>
      <c r="K60" s="297"/>
      <c r="L60" s="297"/>
    </row>
    <row r="61" spans="2:12" ht="17.25" thickBot="1" x14ac:dyDescent="0.35">
      <c r="B61" s="517" t="s">
        <v>284</v>
      </c>
      <c r="C61" s="518">
        <v>16.100000000000001</v>
      </c>
      <c r="D61" s="664">
        <v>4752.6000000000004</v>
      </c>
      <c r="E61" s="518">
        <v>26.2</v>
      </c>
      <c r="F61" s="518">
        <v>10.4</v>
      </c>
      <c r="G61" s="518">
        <v>61.7</v>
      </c>
      <c r="H61" s="518">
        <v>1.8</v>
      </c>
      <c r="I61" s="297"/>
      <c r="J61" s="297"/>
      <c r="K61" s="297"/>
      <c r="L61" s="297"/>
    </row>
    <row r="62" spans="2:12" ht="17.25" thickBot="1" x14ac:dyDescent="0.35">
      <c r="B62" s="517" t="s">
        <v>612</v>
      </c>
      <c r="C62" s="518">
        <v>33.200000000000003</v>
      </c>
      <c r="D62" s="664">
        <v>12481.4</v>
      </c>
      <c r="E62" s="518">
        <v>29.3</v>
      </c>
      <c r="F62" s="518">
        <v>31.8</v>
      </c>
      <c r="G62" s="518">
        <v>22.9</v>
      </c>
      <c r="H62" s="518">
        <v>16</v>
      </c>
      <c r="I62" s="297"/>
      <c r="J62" s="297"/>
      <c r="K62" s="297"/>
      <c r="L62" s="297"/>
    </row>
    <row r="63" spans="2:12" ht="17.25" thickBot="1" x14ac:dyDescent="0.35">
      <c r="B63" s="517" t="s">
        <v>613</v>
      </c>
      <c r="C63" s="518">
        <v>28.9</v>
      </c>
      <c r="D63" s="664">
        <v>10794.7</v>
      </c>
      <c r="E63" s="518">
        <v>36.4</v>
      </c>
      <c r="F63" s="518">
        <v>27</v>
      </c>
      <c r="G63" s="518">
        <v>35.299999999999997</v>
      </c>
      <c r="H63" s="518">
        <v>1.3</v>
      </c>
      <c r="I63" s="297"/>
      <c r="J63" s="297"/>
      <c r="K63" s="297"/>
      <c r="L63" s="297"/>
    </row>
    <row r="64" spans="2:12" ht="17.25" thickBot="1" x14ac:dyDescent="0.35">
      <c r="B64" s="517" t="s">
        <v>614</v>
      </c>
      <c r="C64" s="518">
        <v>20.399999999999999</v>
      </c>
      <c r="D64" s="664">
        <v>4687.6000000000004</v>
      </c>
      <c r="E64" s="518">
        <v>47.2</v>
      </c>
      <c r="F64" s="518">
        <v>21.5</v>
      </c>
      <c r="G64" s="518">
        <v>18.3</v>
      </c>
      <c r="H64" s="518">
        <v>13</v>
      </c>
      <c r="I64" s="297"/>
      <c r="J64" s="297"/>
      <c r="K64" s="297"/>
      <c r="L64" s="297"/>
    </row>
    <row r="65" spans="2:12" ht="17.25" thickBot="1" x14ac:dyDescent="0.35">
      <c r="B65" s="517" t="s">
        <v>626</v>
      </c>
      <c r="C65" s="518">
        <v>26.4</v>
      </c>
      <c r="D65" s="664">
        <v>6001.3</v>
      </c>
      <c r="E65" s="518">
        <v>30.4</v>
      </c>
      <c r="F65" s="518">
        <v>16.100000000000001</v>
      </c>
      <c r="G65" s="518">
        <v>45.3</v>
      </c>
      <c r="H65" s="518">
        <v>8.1</v>
      </c>
      <c r="I65" s="297"/>
      <c r="J65" s="297"/>
      <c r="K65" s="297"/>
      <c r="L65" s="297"/>
    </row>
    <row r="66" spans="2:12" ht="17.25" thickBot="1" x14ac:dyDescent="0.35">
      <c r="B66" s="517" t="s">
        <v>616</v>
      </c>
      <c r="C66" s="518">
        <v>15.2</v>
      </c>
      <c r="D66" s="664">
        <v>3036.6</v>
      </c>
      <c r="E66" s="518">
        <v>44.2</v>
      </c>
      <c r="F66" s="518">
        <v>29.3</v>
      </c>
      <c r="G66" s="518">
        <v>25.8</v>
      </c>
      <c r="H66" s="518">
        <v>0.8</v>
      </c>
      <c r="I66" s="297"/>
      <c r="J66" s="297"/>
      <c r="K66" s="297"/>
      <c r="L66" s="297"/>
    </row>
    <row r="67" spans="2:12" ht="17.25" thickBot="1" x14ac:dyDescent="0.35">
      <c r="B67" s="517" t="s">
        <v>617</v>
      </c>
      <c r="C67" s="518">
        <v>22.3</v>
      </c>
      <c r="D67" s="664">
        <v>5612.3</v>
      </c>
      <c r="E67" s="518">
        <v>27.7</v>
      </c>
      <c r="F67" s="518">
        <v>41.9</v>
      </c>
      <c r="G67" s="518">
        <v>29</v>
      </c>
      <c r="H67" s="518">
        <v>1.4</v>
      </c>
      <c r="I67" s="297"/>
      <c r="J67" s="297"/>
      <c r="K67" s="297"/>
      <c r="L67" s="297"/>
    </row>
    <row r="68" spans="2:12" ht="17.25" thickBot="1" x14ac:dyDescent="0.35">
      <c r="B68" s="661" t="s">
        <v>627</v>
      </c>
      <c r="C68" s="662">
        <v>19.3</v>
      </c>
      <c r="D68" s="663">
        <v>4594.8999999999996</v>
      </c>
      <c r="E68" s="662">
        <v>48.6</v>
      </c>
      <c r="F68" s="662">
        <v>22.2</v>
      </c>
      <c r="G68" s="662">
        <v>26.1</v>
      </c>
      <c r="H68" s="662">
        <v>3.1</v>
      </c>
      <c r="I68" s="297"/>
      <c r="J68" s="297"/>
      <c r="K68" s="297"/>
      <c r="L68" s="297"/>
    </row>
    <row r="69" spans="2:12" ht="17.25" thickBot="1" x14ac:dyDescent="0.35">
      <c r="B69" s="517" t="s">
        <v>618</v>
      </c>
      <c r="C69" s="518">
        <v>31.2</v>
      </c>
      <c r="D69" s="664">
        <v>10371.5</v>
      </c>
      <c r="E69" s="518">
        <v>31.9</v>
      </c>
      <c r="F69" s="518">
        <v>13.8</v>
      </c>
      <c r="G69" s="518">
        <v>49.1</v>
      </c>
      <c r="H69" s="518">
        <v>5.2</v>
      </c>
      <c r="I69" s="297"/>
      <c r="J69" s="297"/>
      <c r="K69" s="297"/>
      <c r="L69" s="297"/>
    </row>
    <row r="70" spans="2:12" ht="17.25" thickBot="1" x14ac:dyDescent="0.35">
      <c r="B70" s="517" t="s">
        <v>619</v>
      </c>
      <c r="C70" s="518">
        <v>30.8</v>
      </c>
      <c r="D70" s="664">
        <v>10914</v>
      </c>
      <c r="E70" s="518">
        <v>38</v>
      </c>
      <c r="F70" s="518">
        <v>9.1</v>
      </c>
      <c r="G70" s="518">
        <v>50.9</v>
      </c>
      <c r="H70" s="518">
        <v>2.1</v>
      </c>
      <c r="I70" s="297"/>
      <c r="J70" s="297"/>
      <c r="K70" s="297"/>
      <c r="L70" s="297"/>
    </row>
    <row r="71" spans="2:12" ht="17.25" thickBot="1" x14ac:dyDescent="0.35">
      <c r="B71" s="517" t="s">
        <v>620</v>
      </c>
      <c r="C71" s="518">
        <v>29.4</v>
      </c>
      <c r="D71" s="664">
        <v>8959.7999999999993</v>
      </c>
      <c r="E71" s="518">
        <v>27.2</v>
      </c>
      <c r="F71" s="518">
        <v>10.1</v>
      </c>
      <c r="G71" s="518">
        <v>50.6</v>
      </c>
      <c r="H71" s="518">
        <v>12.1</v>
      </c>
      <c r="I71" s="297"/>
      <c r="J71" s="297"/>
      <c r="K71" s="297"/>
      <c r="L71" s="297"/>
    </row>
    <row r="72" spans="2:12" x14ac:dyDescent="0.3">
      <c r="B72" s="7" t="s">
        <v>2154</v>
      </c>
      <c r="C72" s="297"/>
      <c r="D72" s="297"/>
      <c r="E72" s="297"/>
      <c r="F72" s="297"/>
      <c r="G72" s="297"/>
      <c r="H72" s="297"/>
      <c r="I72" s="297"/>
      <c r="J72" s="297"/>
      <c r="K72" s="297"/>
      <c r="L72" s="297"/>
    </row>
    <row r="73" spans="2:12" x14ac:dyDescent="0.3">
      <c r="D73" s="297"/>
      <c r="E73" s="297"/>
      <c r="F73" s="297"/>
      <c r="G73" s="297"/>
      <c r="H73" s="297"/>
      <c r="I73" s="297"/>
      <c r="J73" s="297"/>
      <c r="K73" s="297"/>
      <c r="L73" s="297"/>
    </row>
    <row r="74" spans="2:12" x14ac:dyDescent="0.3">
      <c r="B74" s="297"/>
      <c r="C74" s="297"/>
      <c r="D74" s="297"/>
      <c r="E74" s="297"/>
      <c r="F74" s="297"/>
      <c r="G74" s="297"/>
      <c r="H74" s="297"/>
      <c r="I74" s="297"/>
      <c r="J74" s="297"/>
      <c r="K74" s="297"/>
      <c r="L74" s="297"/>
    </row>
    <row r="75" spans="2:12" ht="17.25" thickBot="1" x14ac:dyDescent="0.35">
      <c r="B75" s="8" t="s">
        <v>2156</v>
      </c>
      <c r="C75" s="297"/>
      <c r="D75" s="297"/>
      <c r="E75" s="297"/>
      <c r="F75" s="297"/>
      <c r="G75" s="297"/>
      <c r="H75" s="297"/>
      <c r="I75" s="297"/>
      <c r="J75" s="297"/>
      <c r="K75" s="297"/>
      <c r="L75" s="297"/>
    </row>
    <row r="76" spans="2:12" ht="17.25" thickBot="1" x14ac:dyDescent="0.35">
      <c r="B76" s="689" t="s">
        <v>589</v>
      </c>
      <c r="C76" s="702" t="s">
        <v>628</v>
      </c>
      <c r="D76" s="704"/>
      <c r="E76" s="703"/>
      <c r="F76" s="702" t="s">
        <v>629</v>
      </c>
      <c r="G76" s="704"/>
      <c r="H76" s="704"/>
      <c r="I76" s="704"/>
      <c r="J76" s="704"/>
      <c r="K76" s="704"/>
      <c r="L76" s="703"/>
    </row>
    <row r="77" spans="2:12" ht="83.25" thickBot="1" x14ac:dyDescent="0.35">
      <c r="B77" s="690"/>
      <c r="C77" s="534" t="s">
        <v>630</v>
      </c>
      <c r="D77" s="534" t="s">
        <v>327</v>
      </c>
      <c r="E77" s="534" t="s">
        <v>631</v>
      </c>
      <c r="F77" s="534" t="s">
        <v>334</v>
      </c>
      <c r="G77" s="534" t="s">
        <v>632</v>
      </c>
      <c r="H77" s="534" t="s">
        <v>335</v>
      </c>
      <c r="I77" s="534" t="s">
        <v>336</v>
      </c>
      <c r="J77" s="534" t="s">
        <v>633</v>
      </c>
      <c r="K77" s="534" t="s">
        <v>634</v>
      </c>
      <c r="L77" s="534" t="s">
        <v>635</v>
      </c>
    </row>
    <row r="78" spans="2:12" ht="17.25" thickBot="1" x14ac:dyDescent="0.35">
      <c r="B78" s="665" t="s">
        <v>289</v>
      </c>
      <c r="C78" s="667">
        <v>3507</v>
      </c>
      <c r="D78" s="667">
        <v>3767.6</v>
      </c>
      <c r="E78" s="668">
        <v>12.5</v>
      </c>
      <c r="F78" s="668">
        <v>77.2</v>
      </c>
      <c r="G78" s="668">
        <v>2.9</v>
      </c>
      <c r="H78" s="668">
        <v>0</v>
      </c>
      <c r="I78" s="668">
        <v>6.6</v>
      </c>
      <c r="J78" s="668">
        <v>2</v>
      </c>
      <c r="K78" s="668">
        <v>11.1</v>
      </c>
      <c r="L78" s="668">
        <v>2.2999999999999998</v>
      </c>
    </row>
    <row r="79" spans="2:12" ht="17.25" thickBot="1" x14ac:dyDescent="0.35">
      <c r="B79" s="666" t="s">
        <v>332</v>
      </c>
      <c r="C79" s="669">
        <v>4120.1000000000004</v>
      </c>
      <c r="D79" s="669">
        <v>4120.8999999999996</v>
      </c>
      <c r="E79" s="651">
        <v>12.8</v>
      </c>
      <c r="F79" s="651">
        <v>77.3</v>
      </c>
      <c r="G79" s="651">
        <v>2.7</v>
      </c>
      <c r="H79" s="651">
        <v>0</v>
      </c>
      <c r="I79" s="651">
        <v>6.5</v>
      </c>
      <c r="J79" s="651">
        <v>2.1</v>
      </c>
      <c r="K79" s="651">
        <v>11.1</v>
      </c>
      <c r="L79" s="651">
        <v>0</v>
      </c>
    </row>
    <row r="80" spans="2:12" ht="17.25" thickBot="1" x14ac:dyDescent="0.35">
      <c r="B80" s="666" t="s">
        <v>290</v>
      </c>
      <c r="C80" s="669">
        <v>4032.3</v>
      </c>
      <c r="D80" s="669">
        <v>4219.7</v>
      </c>
      <c r="E80" s="651">
        <v>13.2</v>
      </c>
      <c r="F80" s="651">
        <v>75.099999999999994</v>
      </c>
      <c r="G80" s="651">
        <v>3.1</v>
      </c>
      <c r="H80" s="651">
        <v>0</v>
      </c>
      <c r="I80" s="651">
        <v>5.8</v>
      </c>
      <c r="J80" s="651">
        <v>2.2000000000000002</v>
      </c>
      <c r="K80" s="651">
        <v>13.5</v>
      </c>
      <c r="L80" s="651">
        <v>0</v>
      </c>
    </row>
    <row r="81" spans="2:12" ht="17.25" thickBot="1" x14ac:dyDescent="0.35">
      <c r="B81" s="585" t="s">
        <v>596</v>
      </c>
      <c r="C81" s="670">
        <v>4339.6000000000004</v>
      </c>
      <c r="D81" s="670">
        <v>4328.5</v>
      </c>
      <c r="E81" s="581">
        <v>12.4</v>
      </c>
      <c r="F81" s="581">
        <v>70.2</v>
      </c>
      <c r="G81" s="581">
        <v>0</v>
      </c>
      <c r="H81" s="581">
        <v>0</v>
      </c>
      <c r="I81" s="581">
        <v>14.1</v>
      </c>
      <c r="J81" s="581">
        <v>0</v>
      </c>
      <c r="K81" s="581">
        <v>13.4</v>
      </c>
      <c r="L81" s="581">
        <v>0</v>
      </c>
    </row>
    <row r="82" spans="2:12" ht="17.25" thickBot="1" x14ac:dyDescent="0.35">
      <c r="B82" s="585" t="s">
        <v>597</v>
      </c>
      <c r="C82" s="581">
        <v>534.79999999999995</v>
      </c>
      <c r="D82" s="670">
        <v>1315.2</v>
      </c>
      <c r="E82" s="581">
        <v>8</v>
      </c>
      <c r="F82" s="581">
        <v>77.599999999999994</v>
      </c>
      <c r="G82" s="581">
        <v>9.8000000000000007</v>
      </c>
      <c r="H82" s="581">
        <v>0</v>
      </c>
      <c r="I82" s="581">
        <v>9.1</v>
      </c>
      <c r="J82" s="581">
        <v>0</v>
      </c>
      <c r="K82" s="581">
        <v>3.5</v>
      </c>
      <c r="L82" s="581">
        <v>0.1</v>
      </c>
    </row>
    <row r="83" spans="2:12" ht="17.25" thickBot="1" x14ac:dyDescent="0.35">
      <c r="B83" s="585" t="s">
        <v>598</v>
      </c>
      <c r="C83" s="670">
        <v>1414.1</v>
      </c>
      <c r="D83" s="670">
        <v>2392.9</v>
      </c>
      <c r="E83" s="581">
        <v>8.3000000000000007</v>
      </c>
      <c r="F83" s="581">
        <v>82.1</v>
      </c>
      <c r="G83" s="581">
        <v>1.4</v>
      </c>
      <c r="H83" s="581">
        <v>0</v>
      </c>
      <c r="I83" s="581">
        <v>9.6999999999999993</v>
      </c>
      <c r="J83" s="581">
        <v>0</v>
      </c>
      <c r="K83" s="581">
        <v>6.8</v>
      </c>
      <c r="L83" s="581">
        <v>0</v>
      </c>
    </row>
    <row r="84" spans="2:12" ht="17.25" thickBot="1" x14ac:dyDescent="0.35">
      <c r="B84" s="585" t="s">
        <v>599</v>
      </c>
      <c r="C84" s="670">
        <v>5972.3</v>
      </c>
      <c r="D84" s="670">
        <v>4572.5</v>
      </c>
      <c r="E84" s="581">
        <v>12.5</v>
      </c>
      <c r="F84" s="581">
        <v>76.5</v>
      </c>
      <c r="G84" s="581">
        <v>4.5</v>
      </c>
      <c r="H84" s="581">
        <v>0</v>
      </c>
      <c r="I84" s="581">
        <v>2.5</v>
      </c>
      <c r="J84" s="581">
        <v>14.8</v>
      </c>
      <c r="K84" s="581">
        <v>1.7</v>
      </c>
      <c r="L84" s="581">
        <v>0</v>
      </c>
    </row>
    <row r="85" spans="2:12" ht="17.25" thickBot="1" x14ac:dyDescent="0.35">
      <c r="B85" s="585" t="s">
        <v>600</v>
      </c>
      <c r="C85" s="670">
        <v>4273</v>
      </c>
      <c r="D85" s="670">
        <v>4491.3</v>
      </c>
      <c r="E85" s="581">
        <v>11.9</v>
      </c>
      <c r="F85" s="581">
        <v>74</v>
      </c>
      <c r="G85" s="581">
        <v>3.1</v>
      </c>
      <c r="H85" s="581">
        <v>0</v>
      </c>
      <c r="I85" s="581">
        <v>1.1000000000000001</v>
      </c>
      <c r="J85" s="581">
        <v>6.6</v>
      </c>
      <c r="K85" s="581">
        <v>15.1</v>
      </c>
      <c r="L85" s="581">
        <v>0.2</v>
      </c>
    </row>
    <row r="86" spans="2:12" ht="17.25" thickBot="1" x14ac:dyDescent="0.35">
      <c r="B86" s="585" t="s">
        <v>601</v>
      </c>
      <c r="C86" s="670">
        <v>1139.4000000000001</v>
      </c>
      <c r="D86" s="670">
        <v>1869.2</v>
      </c>
      <c r="E86" s="581">
        <v>7.7</v>
      </c>
      <c r="F86" s="581">
        <v>60.4</v>
      </c>
      <c r="G86" s="581">
        <v>23.2</v>
      </c>
      <c r="H86" s="581">
        <v>0</v>
      </c>
      <c r="I86" s="581">
        <v>15.7</v>
      </c>
      <c r="J86" s="581">
        <v>0</v>
      </c>
      <c r="K86" s="581">
        <v>0.7</v>
      </c>
      <c r="L86" s="581">
        <v>0</v>
      </c>
    </row>
    <row r="87" spans="2:12" ht="17.25" thickBot="1" x14ac:dyDescent="0.35">
      <c r="B87" s="585" t="s">
        <v>602</v>
      </c>
      <c r="C87" s="670">
        <v>3206.2</v>
      </c>
      <c r="D87" s="670">
        <v>2648.4</v>
      </c>
      <c r="E87" s="581">
        <v>5.5</v>
      </c>
      <c r="F87" s="581">
        <v>80.900000000000006</v>
      </c>
      <c r="G87" s="581">
        <v>0</v>
      </c>
      <c r="H87" s="581">
        <v>0</v>
      </c>
      <c r="I87" s="581">
        <v>13.6</v>
      </c>
      <c r="J87" s="581">
        <v>0</v>
      </c>
      <c r="K87" s="581">
        <v>5.4</v>
      </c>
      <c r="L87" s="581">
        <v>0.1</v>
      </c>
    </row>
    <row r="88" spans="2:12" ht="17.25" thickBot="1" x14ac:dyDescent="0.35">
      <c r="B88" s="585" t="s">
        <v>603</v>
      </c>
      <c r="C88" s="670">
        <v>2907</v>
      </c>
      <c r="D88" s="670">
        <v>3333.2</v>
      </c>
      <c r="E88" s="581">
        <v>16.5</v>
      </c>
      <c r="F88" s="581">
        <v>78.900000000000006</v>
      </c>
      <c r="G88" s="581">
        <v>0</v>
      </c>
      <c r="H88" s="581">
        <v>0</v>
      </c>
      <c r="I88" s="581">
        <v>6.6</v>
      </c>
      <c r="J88" s="581">
        <v>0</v>
      </c>
      <c r="K88" s="581">
        <v>14.3</v>
      </c>
      <c r="L88" s="581">
        <v>0</v>
      </c>
    </row>
    <row r="89" spans="2:12" ht="17.25" thickBot="1" x14ac:dyDescent="0.35">
      <c r="B89" s="585" t="s">
        <v>604</v>
      </c>
      <c r="C89" s="670">
        <v>2890.8</v>
      </c>
      <c r="D89" s="670">
        <v>3312.9</v>
      </c>
      <c r="E89" s="581">
        <v>12.4</v>
      </c>
      <c r="F89" s="581">
        <v>64.7</v>
      </c>
      <c r="G89" s="581">
        <v>6.7</v>
      </c>
      <c r="H89" s="581">
        <v>0</v>
      </c>
      <c r="I89" s="581">
        <v>10.4</v>
      </c>
      <c r="J89" s="581">
        <v>0</v>
      </c>
      <c r="K89" s="581">
        <v>18.100000000000001</v>
      </c>
      <c r="L89" s="581">
        <v>0.7</v>
      </c>
    </row>
    <row r="90" spans="2:12" ht="17.25" thickBot="1" x14ac:dyDescent="0.35">
      <c r="B90" s="585" t="s">
        <v>605</v>
      </c>
      <c r="C90" s="670">
        <v>4890.5</v>
      </c>
      <c r="D90" s="670">
        <v>4786.6000000000004</v>
      </c>
      <c r="E90" s="581">
        <v>14.9</v>
      </c>
      <c r="F90" s="581">
        <v>81.8</v>
      </c>
      <c r="G90" s="581">
        <v>0</v>
      </c>
      <c r="H90" s="581">
        <v>0</v>
      </c>
      <c r="I90" s="581">
        <v>7.2</v>
      </c>
      <c r="J90" s="581">
        <v>0.2</v>
      </c>
      <c r="K90" s="581">
        <v>10.7</v>
      </c>
      <c r="L90" s="581">
        <v>0</v>
      </c>
    </row>
    <row r="91" spans="2:12" ht="17.25" thickBot="1" x14ac:dyDescent="0.35">
      <c r="B91" s="585" t="s">
        <v>606</v>
      </c>
      <c r="C91" s="670">
        <v>1174.5999999999999</v>
      </c>
      <c r="D91" s="670">
        <v>1929.7</v>
      </c>
      <c r="E91" s="581">
        <v>10.199999999999999</v>
      </c>
      <c r="F91" s="581">
        <v>53.4</v>
      </c>
      <c r="G91" s="581">
        <v>14.2</v>
      </c>
      <c r="H91" s="581">
        <v>0</v>
      </c>
      <c r="I91" s="581">
        <v>15.4</v>
      </c>
      <c r="J91" s="581">
        <v>0</v>
      </c>
      <c r="K91" s="581">
        <v>17</v>
      </c>
      <c r="L91" s="581">
        <v>0</v>
      </c>
    </row>
    <row r="92" spans="2:12" ht="17.25" thickBot="1" x14ac:dyDescent="0.35">
      <c r="B92" s="585" t="s">
        <v>607</v>
      </c>
      <c r="C92" s="670">
        <v>4220.6000000000004</v>
      </c>
      <c r="D92" s="670">
        <v>4460.8</v>
      </c>
      <c r="E92" s="581">
        <v>15.8</v>
      </c>
      <c r="F92" s="581">
        <v>72.900000000000006</v>
      </c>
      <c r="G92" s="581">
        <v>6.1</v>
      </c>
      <c r="H92" s="581">
        <v>0</v>
      </c>
      <c r="I92" s="581">
        <v>1.7</v>
      </c>
      <c r="J92" s="581">
        <v>2.6</v>
      </c>
      <c r="K92" s="581">
        <v>16</v>
      </c>
      <c r="L92" s="581">
        <v>0</v>
      </c>
    </row>
    <row r="93" spans="2:12" ht="17.25" thickBot="1" x14ac:dyDescent="0.35">
      <c r="B93" s="585" t="s">
        <v>283</v>
      </c>
      <c r="C93" s="670">
        <v>2186.6</v>
      </c>
      <c r="D93" s="670">
        <v>2419.6999999999998</v>
      </c>
      <c r="E93" s="581">
        <v>9.5</v>
      </c>
      <c r="F93" s="581">
        <v>74</v>
      </c>
      <c r="G93" s="581">
        <v>8.4</v>
      </c>
      <c r="H93" s="581">
        <v>0</v>
      </c>
      <c r="I93" s="581">
        <v>0.9</v>
      </c>
      <c r="J93" s="581">
        <v>2.8</v>
      </c>
      <c r="K93" s="581">
        <v>13.9</v>
      </c>
      <c r="L93" s="581">
        <v>1.5</v>
      </c>
    </row>
    <row r="94" spans="2:12" ht="17.25" thickBot="1" x14ac:dyDescent="0.35">
      <c r="B94" s="585" t="s">
        <v>608</v>
      </c>
      <c r="C94" s="581">
        <v>888.4</v>
      </c>
      <c r="D94" s="670">
        <v>1510</v>
      </c>
      <c r="E94" s="581">
        <v>7.5</v>
      </c>
      <c r="F94" s="581">
        <v>85.8</v>
      </c>
      <c r="G94" s="581">
        <v>2.7</v>
      </c>
      <c r="H94" s="581">
        <v>0</v>
      </c>
      <c r="I94" s="581">
        <v>9.9</v>
      </c>
      <c r="J94" s="581">
        <v>0</v>
      </c>
      <c r="K94" s="581">
        <v>1.6</v>
      </c>
      <c r="L94" s="581">
        <v>0</v>
      </c>
    </row>
    <row r="95" spans="2:12" ht="17.25" thickBot="1" x14ac:dyDescent="0.35">
      <c r="B95" s="585" t="s">
        <v>609</v>
      </c>
      <c r="C95" s="581">
        <v>877.2</v>
      </c>
      <c r="D95" s="670">
        <v>1669.5</v>
      </c>
      <c r="E95" s="581">
        <v>6.7</v>
      </c>
      <c r="F95" s="581">
        <v>79.400000000000006</v>
      </c>
      <c r="G95" s="581">
        <v>3.5</v>
      </c>
      <c r="H95" s="581">
        <v>0</v>
      </c>
      <c r="I95" s="581">
        <v>12.9</v>
      </c>
      <c r="J95" s="581">
        <v>0</v>
      </c>
      <c r="K95" s="581">
        <v>4.0999999999999996</v>
      </c>
      <c r="L95" s="581">
        <v>0.3</v>
      </c>
    </row>
    <row r="96" spans="2:12" ht="17.25" thickBot="1" x14ac:dyDescent="0.35">
      <c r="B96" s="585" t="s">
        <v>610</v>
      </c>
      <c r="C96" s="670">
        <v>8016.8</v>
      </c>
      <c r="D96" s="670">
        <v>6393.5</v>
      </c>
      <c r="E96" s="581">
        <v>9.4</v>
      </c>
      <c r="F96" s="581">
        <v>54.2</v>
      </c>
      <c r="G96" s="581">
        <v>19.100000000000001</v>
      </c>
      <c r="H96" s="581">
        <v>0</v>
      </c>
      <c r="I96" s="581">
        <v>7.8</v>
      </c>
      <c r="J96" s="581">
        <v>0</v>
      </c>
      <c r="K96" s="581">
        <v>17.3</v>
      </c>
      <c r="L96" s="581">
        <v>0</v>
      </c>
    </row>
    <row r="97" spans="2:12" ht="17.25" thickBot="1" x14ac:dyDescent="0.35">
      <c r="B97" s="585" t="s">
        <v>611</v>
      </c>
      <c r="C97" s="581">
        <v>984.6</v>
      </c>
      <c r="D97" s="670">
        <v>1750.8</v>
      </c>
      <c r="E97" s="581">
        <v>8.1</v>
      </c>
      <c r="F97" s="581">
        <v>81</v>
      </c>
      <c r="G97" s="581">
        <v>7.2</v>
      </c>
      <c r="H97" s="581">
        <v>0</v>
      </c>
      <c r="I97" s="581">
        <v>0</v>
      </c>
      <c r="J97" s="581">
        <v>0</v>
      </c>
      <c r="K97" s="581">
        <v>11.8</v>
      </c>
      <c r="L97" s="581">
        <v>0.1</v>
      </c>
    </row>
    <row r="98" spans="2:12" ht="17.25" thickBot="1" x14ac:dyDescent="0.35">
      <c r="B98" s="585" t="s">
        <v>284</v>
      </c>
      <c r="C98" s="670">
        <v>1580.2</v>
      </c>
      <c r="D98" s="670">
        <v>2130.3000000000002</v>
      </c>
      <c r="E98" s="581">
        <v>7.2</v>
      </c>
      <c r="F98" s="581">
        <v>78.599999999999994</v>
      </c>
      <c r="G98" s="581">
        <v>0</v>
      </c>
      <c r="H98" s="581">
        <v>0</v>
      </c>
      <c r="I98" s="581">
        <v>4.7</v>
      </c>
      <c r="J98" s="581">
        <v>0</v>
      </c>
      <c r="K98" s="581">
        <v>16.5</v>
      </c>
      <c r="L98" s="581">
        <v>0.9</v>
      </c>
    </row>
    <row r="99" spans="2:12" ht="17.25" thickBot="1" x14ac:dyDescent="0.35">
      <c r="B99" s="585" t="s">
        <v>612</v>
      </c>
      <c r="C99" s="670">
        <v>5020.7</v>
      </c>
      <c r="D99" s="670">
        <v>4711.3999999999996</v>
      </c>
      <c r="E99" s="581">
        <v>12.5</v>
      </c>
      <c r="F99" s="581">
        <v>77.5</v>
      </c>
      <c r="G99" s="581">
        <v>0</v>
      </c>
      <c r="H99" s="581">
        <v>0</v>
      </c>
      <c r="I99" s="581">
        <v>14.2</v>
      </c>
      <c r="J99" s="581">
        <v>0</v>
      </c>
      <c r="K99" s="581">
        <v>8.3000000000000007</v>
      </c>
      <c r="L99" s="581">
        <v>0.2</v>
      </c>
    </row>
    <row r="100" spans="2:12" ht="17.25" thickBot="1" x14ac:dyDescent="0.35">
      <c r="B100" s="585" t="s">
        <v>613</v>
      </c>
      <c r="C100" s="670">
        <v>5156.2</v>
      </c>
      <c r="D100" s="670">
        <v>5270.7</v>
      </c>
      <c r="E100" s="581">
        <v>14.1</v>
      </c>
      <c r="F100" s="581">
        <v>77.400000000000006</v>
      </c>
      <c r="G100" s="581">
        <v>4.2</v>
      </c>
      <c r="H100" s="581">
        <v>0</v>
      </c>
      <c r="I100" s="581">
        <v>6.8</v>
      </c>
      <c r="J100" s="581">
        <v>0</v>
      </c>
      <c r="K100" s="581">
        <v>11.6</v>
      </c>
      <c r="L100" s="581">
        <v>0</v>
      </c>
    </row>
    <row r="101" spans="2:12" ht="17.25" thickBot="1" x14ac:dyDescent="0.35">
      <c r="B101" s="585" t="s">
        <v>614</v>
      </c>
      <c r="C101" s="670">
        <v>1307.9000000000001</v>
      </c>
      <c r="D101" s="670">
        <v>2520.3000000000002</v>
      </c>
      <c r="E101" s="581">
        <v>10.9</v>
      </c>
      <c r="F101" s="581">
        <v>70.7</v>
      </c>
      <c r="G101" s="581">
        <v>6.3</v>
      </c>
      <c r="H101" s="581">
        <v>0</v>
      </c>
      <c r="I101" s="581">
        <v>7.6</v>
      </c>
      <c r="J101" s="581">
        <v>0</v>
      </c>
      <c r="K101" s="581">
        <v>14.4</v>
      </c>
      <c r="L101" s="581">
        <v>0</v>
      </c>
    </row>
    <row r="102" spans="2:12" ht="17.25" thickBot="1" x14ac:dyDescent="0.35">
      <c r="B102" s="585" t="s">
        <v>626</v>
      </c>
      <c r="C102" s="670">
        <v>2528.5</v>
      </c>
      <c r="D102" s="670">
        <v>3226.9</v>
      </c>
      <c r="E102" s="581">
        <v>14.2</v>
      </c>
      <c r="F102" s="581">
        <v>73.5</v>
      </c>
      <c r="G102" s="581">
        <v>3.4</v>
      </c>
      <c r="H102" s="581">
        <v>0</v>
      </c>
      <c r="I102" s="581">
        <v>10.8</v>
      </c>
      <c r="J102" s="581">
        <v>0</v>
      </c>
      <c r="K102" s="581">
        <v>12.2</v>
      </c>
      <c r="L102" s="581">
        <v>1.5</v>
      </c>
    </row>
    <row r="103" spans="2:12" ht="17.25" thickBot="1" x14ac:dyDescent="0.35">
      <c r="B103" s="585" t="s">
        <v>616</v>
      </c>
      <c r="C103" s="581">
        <v>690.4</v>
      </c>
      <c r="D103" s="670">
        <v>1599.3</v>
      </c>
      <c r="E103" s="581">
        <v>8</v>
      </c>
      <c r="F103" s="581">
        <v>85.6</v>
      </c>
      <c r="G103" s="581">
        <v>0.5</v>
      </c>
      <c r="H103" s="581">
        <v>1.2</v>
      </c>
      <c r="I103" s="581">
        <v>3.1</v>
      </c>
      <c r="J103" s="581">
        <v>3.2</v>
      </c>
      <c r="K103" s="581">
        <v>6.4</v>
      </c>
      <c r="L103" s="581">
        <v>0</v>
      </c>
    </row>
    <row r="104" spans="2:12" ht="17.25" thickBot="1" x14ac:dyDescent="0.35">
      <c r="B104" s="585" t="s">
        <v>617</v>
      </c>
      <c r="C104" s="670">
        <v>1992.5</v>
      </c>
      <c r="D104" s="670">
        <v>2538.9</v>
      </c>
      <c r="E104" s="581">
        <v>10.1</v>
      </c>
      <c r="F104" s="581">
        <v>75.400000000000006</v>
      </c>
      <c r="G104" s="581">
        <v>9.8000000000000007</v>
      </c>
      <c r="H104" s="581">
        <v>0.5</v>
      </c>
      <c r="I104" s="581">
        <v>3</v>
      </c>
      <c r="J104" s="581">
        <v>0</v>
      </c>
      <c r="K104" s="581">
        <v>11.2</v>
      </c>
      <c r="L104" s="581">
        <v>0</v>
      </c>
    </row>
    <row r="105" spans="2:12" ht="17.25" thickBot="1" x14ac:dyDescent="0.35">
      <c r="B105" s="666" t="s">
        <v>636</v>
      </c>
      <c r="C105" s="669">
        <v>1196.4000000000001</v>
      </c>
      <c r="D105" s="669">
        <v>2019.9</v>
      </c>
      <c r="E105" s="651">
        <v>8.5</v>
      </c>
      <c r="F105" s="651">
        <v>74.2</v>
      </c>
      <c r="G105" s="651">
        <v>2.7</v>
      </c>
      <c r="H105" s="651">
        <v>0</v>
      </c>
      <c r="I105" s="651">
        <v>11.6</v>
      </c>
      <c r="J105" s="651">
        <v>0</v>
      </c>
      <c r="K105" s="651">
        <v>9.9</v>
      </c>
      <c r="L105" s="651">
        <v>0</v>
      </c>
    </row>
    <row r="106" spans="2:12" ht="17.25" thickBot="1" x14ac:dyDescent="0.35">
      <c r="B106" s="585" t="s">
        <v>618</v>
      </c>
      <c r="C106" s="670">
        <v>4916.2</v>
      </c>
      <c r="D106" s="670">
        <v>4445.8</v>
      </c>
      <c r="E106" s="581">
        <v>13.4</v>
      </c>
      <c r="F106" s="581">
        <v>79.599999999999994</v>
      </c>
      <c r="G106" s="581">
        <v>4</v>
      </c>
      <c r="H106" s="581">
        <v>0.5</v>
      </c>
      <c r="I106" s="581">
        <v>10</v>
      </c>
      <c r="J106" s="581">
        <v>0</v>
      </c>
      <c r="K106" s="581">
        <v>5.9</v>
      </c>
      <c r="L106" s="581">
        <v>2.2999999999999998</v>
      </c>
    </row>
    <row r="107" spans="2:12" ht="17.25" thickBot="1" x14ac:dyDescent="0.35">
      <c r="B107" s="585" t="s">
        <v>619</v>
      </c>
      <c r="C107" s="670">
        <v>4828.1000000000004</v>
      </c>
      <c r="D107" s="670">
        <v>3970.2</v>
      </c>
      <c r="E107" s="581">
        <v>11.2</v>
      </c>
      <c r="F107" s="581">
        <v>83.8</v>
      </c>
      <c r="G107" s="581">
        <v>5.5</v>
      </c>
      <c r="H107" s="581">
        <v>0</v>
      </c>
      <c r="I107" s="581">
        <v>8.1999999999999993</v>
      </c>
      <c r="J107" s="581">
        <v>0</v>
      </c>
      <c r="K107" s="581">
        <v>2.6</v>
      </c>
      <c r="L107" s="581">
        <v>0</v>
      </c>
    </row>
    <row r="108" spans="2:12" ht="17.25" thickBot="1" x14ac:dyDescent="0.35">
      <c r="B108" s="585" t="s">
        <v>620</v>
      </c>
      <c r="C108" s="670">
        <v>3634.5</v>
      </c>
      <c r="D108" s="670">
        <v>3343.6</v>
      </c>
      <c r="E108" s="581">
        <v>11</v>
      </c>
      <c r="F108" s="581">
        <v>88.3</v>
      </c>
      <c r="G108" s="581">
        <v>0</v>
      </c>
      <c r="H108" s="581">
        <v>0</v>
      </c>
      <c r="I108" s="581">
        <v>11</v>
      </c>
      <c r="J108" s="581">
        <v>0</v>
      </c>
      <c r="K108" s="581">
        <v>0.7</v>
      </c>
      <c r="L108" s="581">
        <v>0</v>
      </c>
    </row>
    <row r="109" spans="2:12" x14ac:dyDescent="0.3">
      <c r="B109" s="7" t="s">
        <v>2157</v>
      </c>
      <c r="D109" s="297"/>
      <c r="E109" s="297"/>
      <c r="F109" s="297"/>
      <c r="G109" s="297"/>
      <c r="H109" s="297"/>
      <c r="I109" s="297"/>
      <c r="J109" s="297"/>
      <c r="K109" s="297"/>
      <c r="L109" s="297"/>
    </row>
    <row r="110" spans="2:12" x14ac:dyDescent="0.3">
      <c r="D110" s="297"/>
      <c r="E110" s="297"/>
      <c r="F110" s="297"/>
      <c r="G110" s="297"/>
      <c r="H110" s="297"/>
      <c r="I110" s="297"/>
      <c r="J110" s="297"/>
      <c r="K110" s="297"/>
      <c r="L110" s="297"/>
    </row>
    <row r="111" spans="2:12" x14ac:dyDescent="0.3">
      <c r="B111" s="297"/>
      <c r="C111" s="297"/>
      <c r="D111" s="297"/>
      <c r="E111" s="297"/>
      <c r="F111" s="297"/>
      <c r="G111" s="297"/>
      <c r="H111" s="297"/>
      <c r="I111" s="297"/>
      <c r="J111" s="297"/>
      <c r="K111" s="297"/>
      <c r="L111" s="297"/>
    </row>
    <row r="112" spans="2:12" ht="17.25" thickBot="1" x14ac:dyDescent="0.35">
      <c r="B112" s="8" t="s">
        <v>2158</v>
      </c>
      <c r="C112" s="297"/>
      <c r="D112" s="297"/>
      <c r="E112" s="297"/>
      <c r="F112" s="297"/>
      <c r="G112" s="297"/>
      <c r="H112" s="297"/>
      <c r="I112" s="297"/>
      <c r="J112" s="297"/>
      <c r="K112" s="297"/>
      <c r="L112" s="297"/>
    </row>
    <row r="113" spans="2:12" ht="33.75" customHeight="1" thickBot="1" x14ac:dyDescent="0.35">
      <c r="B113" s="789" t="s">
        <v>589</v>
      </c>
      <c r="C113" s="702" t="s">
        <v>637</v>
      </c>
      <c r="D113" s="704"/>
      <c r="E113" s="703"/>
      <c r="F113" s="791" t="s">
        <v>2160</v>
      </c>
      <c r="G113" s="791" t="s">
        <v>2161</v>
      </c>
      <c r="H113" s="689" t="s">
        <v>638</v>
      </c>
      <c r="I113" s="297"/>
      <c r="J113" s="297"/>
      <c r="K113" s="297"/>
      <c r="L113" s="297"/>
    </row>
    <row r="114" spans="2:12" ht="17.25" thickBot="1" x14ac:dyDescent="0.35">
      <c r="B114" s="790"/>
      <c r="C114" s="366" t="s">
        <v>639</v>
      </c>
      <c r="D114" s="308" t="s">
        <v>640</v>
      </c>
      <c r="E114" s="308" t="s">
        <v>2159</v>
      </c>
      <c r="F114" s="792"/>
      <c r="G114" s="792"/>
      <c r="H114" s="690"/>
      <c r="I114" s="297"/>
      <c r="J114" s="297"/>
      <c r="K114" s="297"/>
      <c r="L114" s="297"/>
    </row>
    <row r="115" spans="2:12" ht="17.25" thickBot="1" x14ac:dyDescent="0.35">
      <c r="B115" s="652" t="s">
        <v>596</v>
      </c>
      <c r="C115" s="641">
        <v>2904147</v>
      </c>
      <c r="D115" s="581">
        <v>48.2</v>
      </c>
      <c r="E115" s="581">
        <v>51.8</v>
      </c>
      <c r="F115" s="581">
        <v>101.5</v>
      </c>
      <c r="G115" s="581">
        <v>126.4</v>
      </c>
      <c r="H115" s="581">
        <v>25.5</v>
      </c>
      <c r="I115" s="297"/>
      <c r="J115" s="297"/>
      <c r="K115" s="297"/>
      <c r="L115" s="297"/>
    </row>
    <row r="116" spans="2:12" ht="17.25" thickBot="1" x14ac:dyDescent="0.35">
      <c r="B116" s="652" t="s">
        <v>597</v>
      </c>
      <c r="C116" s="641">
        <v>2171457</v>
      </c>
      <c r="D116" s="581">
        <v>41.8</v>
      </c>
      <c r="E116" s="581">
        <v>58.2</v>
      </c>
      <c r="F116" s="581">
        <v>99.5</v>
      </c>
      <c r="G116" s="581">
        <v>95.5</v>
      </c>
      <c r="H116" s="581">
        <v>30.8</v>
      </c>
      <c r="I116" s="297"/>
      <c r="J116" s="297"/>
      <c r="K116" s="297"/>
      <c r="L116" s="297"/>
    </row>
    <row r="117" spans="2:12" ht="17.25" thickBot="1" x14ac:dyDescent="0.35">
      <c r="B117" s="652" t="s">
        <v>598</v>
      </c>
      <c r="C117" s="641">
        <v>2953294</v>
      </c>
      <c r="D117" s="581">
        <v>41.6</v>
      </c>
      <c r="E117" s="581">
        <v>58.4</v>
      </c>
      <c r="F117" s="581">
        <v>100.1</v>
      </c>
      <c r="G117" s="581">
        <v>107.9</v>
      </c>
      <c r="H117" s="581">
        <v>27.8</v>
      </c>
      <c r="I117" s="297"/>
      <c r="J117" s="297"/>
      <c r="K117" s="297"/>
      <c r="L117" s="297"/>
    </row>
    <row r="118" spans="2:12" ht="17.25" thickBot="1" x14ac:dyDescent="0.35">
      <c r="B118" s="652" t="s">
        <v>599</v>
      </c>
      <c r="C118" s="641">
        <v>1490878</v>
      </c>
      <c r="D118" s="581">
        <v>45.4</v>
      </c>
      <c r="E118" s="581">
        <v>54.6</v>
      </c>
      <c r="F118" s="581">
        <v>100.2</v>
      </c>
      <c r="G118" s="581">
        <v>120.4</v>
      </c>
      <c r="H118" s="581">
        <v>25.8</v>
      </c>
      <c r="I118" s="297"/>
      <c r="J118" s="297"/>
      <c r="K118" s="297"/>
      <c r="L118" s="297"/>
    </row>
    <row r="119" spans="2:12" ht="17.25" thickBot="1" x14ac:dyDescent="0.35">
      <c r="B119" s="652" t="s">
        <v>600</v>
      </c>
      <c r="C119" s="641">
        <v>23332053</v>
      </c>
      <c r="D119" s="581">
        <v>43.9</v>
      </c>
      <c r="E119" s="581">
        <v>56.1</v>
      </c>
      <c r="F119" s="581">
        <v>100</v>
      </c>
      <c r="G119" s="581">
        <v>103.3</v>
      </c>
      <c r="H119" s="581">
        <v>28.2</v>
      </c>
      <c r="I119" s="297"/>
      <c r="J119" s="297"/>
      <c r="K119" s="297"/>
      <c r="L119" s="297"/>
    </row>
    <row r="120" spans="2:12" ht="17.25" thickBot="1" x14ac:dyDescent="0.35">
      <c r="B120" s="652" t="s">
        <v>601</v>
      </c>
      <c r="C120" s="641">
        <v>417562</v>
      </c>
      <c r="D120" s="581">
        <v>39.5</v>
      </c>
      <c r="E120" s="581">
        <v>60.5</v>
      </c>
      <c r="F120" s="581">
        <v>98.9</v>
      </c>
      <c r="G120" s="581">
        <v>109.6</v>
      </c>
      <c r="H120" s="581">
        <v>31.7</v>
      </c>
      <c r="I120" s="297"/>
      <c r="J120" s="297"/>
      <c r="K120" s="297"/>
      <c r="L120" s="297"/>
    </row>
    <row r="121" spans="2:12" ht="17.25" thickBot="1" x14ac:dyDescent="0.35">
      <c r="B121" s="652" t="s">
        <v>602</v>
      </c>
      <c r="C121" s="641">
        <v>971791</v>
      </c>
      <c r="D121" s="581">
        <v>50</v>
      </c>
      <c r="E121" s="581">
        <v>50</v>
      </c>
      <c r="F121" s="581">
        <v>103.5</v>
      </c>
      <c r="G121" s="581">
        <v>142.19999999999999</v>
      </c>
      <c r="H121" s="581">
        <v>20.100000000000001</v>
      </c>
      <c r="I121" s="297"/>
      <c r="J121" s="297"/>
      <c r="K121" s="297"/>
      <c r="L121" s="297"/>
    </row>
    <row r="122" spans="2:12" ht="17.25" thickBot="1" x14ac:dyDescent="0.35">
      <c r="B122" s="652" t="s">
        <v>603</v>
      </c>
      <c r="C122" s="641">
        <v>2569221</v>
      </c>
      <c r="D122" s="581">
        <v>47.5</v>
      </c>
      <c r="E122" s="581">
        <v>52.5</v>
      </c>
      <c r="F122" s="581">
        <v>98.2</v>
      </c>
      <c r="G122" s="581">
        <v>101.7</v>
      </c>
      <c r="H122" s="581">
        <v>23.9</v>
      </c>
      <c r="I122" s="297"/>
      <c r="J122" s="297"/>
      <c r="K122" s="297"/>
      <c r="L122" s="297"/>
    </row>
    <row r="123" spans="2:12" ht="17.25" thickBot="1" x14ac:dyDescent="0.35">
      <c r="B123" s="652" t="s">
        <v>604</v>
      </c>
      <c r="C123" s="641">
        <v>9664977</v>
      </c>
      <c r="D123" s="581">
        <v>50.9</v>
      </c>
      <c r="E123" s="581">
        <v>49.1</v>
      </c>
      <c r="F123" s="581">
        <v>101.1</v>
      </c>
      <c r="G123" s="581">
        <v>116</v>
      </c>
      <c r="H123" s="581">
        <v>20.7</v>
      </c>
      <c r="I123" s="297"/>
      <c r="J123" s="297"/>
      <c r="K123" s="297"/>
      <c r="L123" s="297"/>
    </row>
    <row r="124" spans="2:12" ht="17.25" thickBot="1" x14ac:dyDescent="0.35">
      <c r="B124" s="652" t="s">
        <v>605</v>
      </c>
      <c r="C124" s="641">
        <v>19214805</v>
      </c>
      <c r="D124" s="581">
        <v>46.4</v>
      </c>
      <c r="E124" s="581">
        <v>53.6</v>
      </c>
      <c r="F124" s="581">
        <v>100.4</v>
      </c>
      <c r="G124" s="581">
        <v>112.2</v>
      </c>
      <c r="H124" s="581">
        <v>28.7</v>
      </c>
      <c r="I124" s="297"/>
      <c r="J124" s="297"/>
      <c r="K124" s="297"/>
      <c r="L124" s="297"/>
    </row>
    <row r="125" spans="2:12" ht="17.25" thickBot="1" x14ac:dyDescent="0.35">
      <c r="B125" s="652" t="s">
        <v>606</v>
      </c>
      <c r="C125" s="641">
        <v>1232651</v>
      </c>
      <c r="D125" s="581">
        <v>45.8</v>
      </c>
      <c r="E125" s="581">
        <v>54.2</v>
      </c>
      <c r="F125" s="581">
        <v>99.9</v>
      </c>
      <c r="G125" s="581" t="s">
        <v>285</v>
      </c>
      <c r="H125" s="581">
        <v>30</v>
      </c>
      <c r="I125" s="297"/>
      <c r="J125" s="297"/>
      <c r="K125" s="297"/>
      <c r="L125" s="297"/>
    </row>
    <row r="126" spans="2:12" ht="17.25" thickBot="1" x14ac:dyDescent="0.35">
      <c r="B126" s="652" t="s">
        <v>607</v>
      </c>
      <c r="C126" s="641">
        <v>15878427</v>
      </c>
      <c r="D126" s="581">
        <v>47.5</v>
      </c>
      <c r="E126" s="581">
        <v>52.5</v>
      </c>
      <c r="F126" s="581">
        <v>99.8</v>
      </c>
      <c r="G126" s="581">
        <v>96</v>
      </c>
      <c r="H126" s="581">
        <v>26.3</v>
      </c>
      <c r="I126" s="297"/>
      <c r="J126" s="297"/>
      <c r="K126" s="297"/>
      <c r="L126" s="297"/>
    </row>
    <row r="127" spans="2:12" ht="17.25" thickBot="1" x14ac:dyDescent="0.35">
      <c r="B127" s="652" t="s">
        <v>283</v>
      </c>
      <c r="C127" s="641">
        <v>160544</v>
      </c>
      <c r="D127" s="581">
        <v>47.1</v>
      </c>
      <c r="E127" s="581">
        <v>52.9</v>
      </c>
      <c r="F127" s="581">
        <v>101.1</v>
      </c>
      <c r="G127" s="581">
        <v>153.80000000000001</v>
      </c>
      <c r="H127" s="581">
        <v>18.600000000000001</v>
      </c>
      <c r="I127" s="297"/>
      <c r="J127" s="297"/>
      <c r="K127" s="297"/>
      <c r="L127" s="297"/>
    </row>
    <row r="128" spans="2:12" ht="17.25" thickBot="1" x14ac:dyDescent="0.35">
      <c r="B128" s="652" t="s">
        <v>608</v>
      </c>
      <c r="C128" s="641">
        <v>585805</v>
      </c>
      <c r="D128" s="581">
        <v>37.700000000000003</v>
      </c>
      <c r="E128" s="581">
        <v>62.3</v>
      </c>
      <c r="F128" s="581">
        <v>99.4</v>
      </c>
      <c r="G128" s="581">
        <v>98</v>
      </c>
      <c r="H128" s="581">
        <v>30.3</v>
      </c>
      <c r="I128" s="297"/>
      <c r="J128" s="297"/>
      <c r="K128" s="297"/>
      <c r="L128" s="297"/>
    </row>
    <row r="129" spans="2:12" ht="17.25" thickBot="1" x14ac:dyDescent="0.35">
      <c r="B129" s="652" t="s">
        <v>609</v>
      </c>
      <c r="C129" s="641">
        <v>934196</v>
      </c>
      <c r="D129" s="581">
        <v>38.799999999999997</v>
      </c>
      <c r="E129" s="581">
        <v>61.2</v>
      </c>
      <c r="F129" s="581">
        <v>99.9</v>
      </c>
      <c r="G129" s="581">
        <v>101.3</v>
      </c>
      <c r="H129" s="581">
        <v>33.299999999999997</v>
      </c>
      <c r="I129" s="297"/>
      <c r="J129" s="297"/>
      <c r="K129" s="297"/>
      <c r="L129" s="297"/>
    </row>
    <row r="130" spans="2:12" ht="17.25" thickBot="1" x14ac:dyDescent="0.35">
      <c r="B130" s="652" t="s">
        <v>610</v>
      </c>
      <c r="C130" s="641">
        <v>185761</v>
      </c>
      <c r="D130" s="581">
        <v>55.1</v>
      </c>
      <c r="E130" s="581">
        <v>44.9</v>
      </c>
      <c r="F130" s="581">
        <v>102.8</v>
      </c>
      <c r="G130" s="581">
        <v>143</v>
      </c>
      <c r="H130" s="581">
        <v>30.9</v>
      </c>
      <c r="I130" s="297"/>
      <c r="J130" s="297"/>
      <c r="K130" s="297"/>
      <c r="L130" s="297"/>
    </row>
    <row r="131" spans="2:12" ht="17.25" thickBot="1" x14ac:dyDescent="0.35">
      <c r="B131" s="652" t="s">
        <v>611</v>
      </c>
      <c r="C131" s="641">
        <v>2163065</v>
      </c>
      <c r="D131" s="581">
        <v>36</v>
      </c>
      <c r="E131" s="581">
        <v>64</v>
      </c>
      <c r="F131" s="581">
        <v>98.7</v>
      </c>
      <c r="G131" s="581">
        <v>78.599999999999994</v>
      </c>
      <c r="H131" s="581">
        <v>22.1</v>
      </c>
      <c r="I131" s="297"/>
      <c r="J131" s="297"/>
      <c r="K131" s="297"/>
      <c r="L131" s="297"/>
    </row>
    <row r="132" spans="2:12" ht="17.25" thickBot="1" x14ac:dyDescent="0.35">
      <c r="B132" s="652" t="s">
        <v>284</v>
      </c>
      <c r="C132" s="641">
        <v>91127</v>
      </c>
      <c r="D132" s="581">
        <v>57.1</v>
      </c>
      <c r="E132" s="581">
        <v>42.9</v>
      </c>
      <c r="F132" s="581">
        <v>103</v>
      </c>
      <c r="G132" s="581">
        <v>127</v>
      </c>
      <c r="H132" s="581">
        <v>19.2</v>
      </c>
      <c r="I132" s="297"/>
      <c r="J132" s="297"/>
      <c r="K132" s="297"/>
      <c r="L132" s="297"/>
    </row>
    <row r="133" spans="2:12" ht="17.25" thickBot="1" x14ac:dyDescent="0.35">
      <c r="B133" s="652" t="s">
        <v>612</v>
      </c>
      <c r="C133" s="641">
        <v>3558800</v>
      </c>
      <c r="D133" s="581">
        <v>45.9</v>
      </c>
      <c r="E133" s="581">
        <v>54.1</v>
      </c>
      <c r="F133" s="581">
        <v>100.4</v>
      </c>
      <c r="G133" s="581">
        <v>113.4</v>
      </c>
      <c r="H133" s="581">
        <v>20.7</v>
      </c>
      <c r="I133" s="297"/>
      <c r="J133" s="297"/>
      <c r="K133" s="297"/>
      <c r="L133" s="297"/>
    </row>
    <row r="134" spans="2:12" ht="17.25" thickBot="1" x14ac:dyDescent="0.35">
      <c r="B134" s="652" t="s">
        <v>613</v>
      </c>
      <c r="C134" s="641">
        <v>2437360</v>
      </c>
      <c r="D134" s="581">
        <v>45.2</v>
      </c>
      <c r="E134" s="581">
        <v>54.8</v>
      </c>
      <c r="F134" s="581">
        <v>100.5</v>
      </c>
      <c r="G134" s="581">
        <v>108.3</v>
      </c>
      <c r="H134" s="581">
        <v>27.6</v>
      </c>
      <c r="I134" s="297"/>
      <c r="J134" s="297"/>
      <c r="K134" s="297"/>
      <c r="L134" s="297"/>
    </row>
    <row r="135" spans="2:12" ht="17.25" thickBot="1" x14ac:dyDescent="0.35">
      <c r="B135" s="652" t="s">
        <v>614</v>
      </c>
      <c r="C135" s="641">
        <v>9699361</v>
      </c>
      <c r="D135" s="581">
        <v>40.1</v>
      </c>
      <c r="E135" s="581">
        <v>59.9</v>
      </c>
      <c r="F135" s="581">
        <v>100.7</v>
      </c>
      <c r="G135" s="581">
        <v>96.1</v>
      </c>
      <c r="H135" s="581">
        <v>25.5</v>
      </c>
      <c r="I135" s="297"/>
      <c r="J135" s="297"/>
      <c r="K135" s="297"/>
      <c r="L135" s="297"/>
    </row>
    <row r="136" spans="2:12" ht="17.25" thickBot="1" x14ac:dyDescent="0.35">
      <c r="B136" s="652" t="s">
        <v>626</v>
      </c>
      <c r="C136" s="641">
        <v>2981541</v>
      </c>
      <c r="D136" s="581">
        <v>44.7</v>
      </c>
      <c r="E136" s="581">
        <v>55.3</v>
      </c>
      <c r="F136" s="581">
        <v>99.1</v>
      </c>
      <c r="G136" s="581">
        <v>103.3</v>
      </c>
      <c r="H136" s="581">
        <v>29</v>
      </c>
      <c r="I136" s="297"/>
      <c r="J136" s="297"/>
      <c r="K136" s="297"/>
      <c r="L136" s="297"/>
    </row>
    <row r="137" spans="2:12" ht="17.25" thickBot="1" x14ac:dyDescent="0.35">
      <c r="B137" s="652" t="s">
        <v>616</v>
      </c>
      <c r="C137" s="641">
        <v>5230406</v>
      </c>
      <c r="D137" s="581">
        <v>42.1</v>
      </c>
      <c r="E137" s="581">
        <v>57.9</v>
      </c>
      <c r="F137" s="581">
        <v>99.7</v>
      </c>
      <c r="G137" s="581">
        <v>90.5</v>
      </c>
      <c r="H137" s="581">
        <v>26.8</v>
      </c>
      <c r="I137" s="297"/>
      <c r="J137" s="297"/>
      <c r="K137" s="297"/>
      <c r="L137" s="297"/>
    </row>
    <row r="138" spans="2:12" ht="17.25" thickBot="1" x14ac:dyDescent="0.35">
      <c r="B138" s="652" t="s">
        <v>617</v>
      </c>
      <c r="C138" s="641">
        <v>639918</v>
      </c>
      <c r="D138" s="581">
        <v>44.3</v>
      </c>
      <c r="E138" s="581">
        <v>55.7</v>
      </c>
      <c r="F138" s="581">
        <v>100</v>
      </c>
      <c r="G138" s="581">
        <v>110.9</v>
      </c>
      <c r="H138" s="581">
        <v>31</v>
      </c>
      <c r="I138" s="297"/>
      <c r="J138" s="297"/>
      <c r="K138" s="297"/>
      <c r="L138" s="297"/>
    </row>
    <row r="139" spans="2:12" ht="17.25" thickBot="1" x14ac:dyDescent="0.35">
      <c r="B139" s="653" t="s">
        <v>636</v>
      </c>
      <c r="C139" s="671">
        <v>1449756</v>
      </c>
      <c r="D139" s="651">
        <v>41.7</v>
      </c>
      <c r="E139" s="651">
        <v>58.3</v>
      </c>
      <c r="F139" s="651">
        <v>100.9</v>
      </c>
      <c r="G139" s="651">
        <v>114.4</v>
      </c>
      <c r="H139" s="651">
        <v>26.6</v>
      </c>
      <c r="I139" s="297"/>
      <c r="J139" s="297"/>
      <c r="K139" s="297"/>
      <c r="L139" s="297"/>
    </row>
    <row r="140" spans="2:12" ht="17.25" thickBot="1" x14ac:dyDescent="0.35">
      <c r="B140" s="652" t="s">
        <v>618</v>
      </c>
      <c r="C140" s="641">
        <v>1585582</v>
      </c>
      <c r="D140" s="581">
        <v>44.9</v>
      </c>
      <c r="E140" s="581">
        <v>55.1</v>
      </c>
      <c r="F140" s="581">
        <v>101.7</v>
      </c>
      <c r="G140" s="581">
        <v>115.6</v>
      </c>
      <c r="H140" s="581">
        <v>28.8</v>
      </c>
      <c r="I140" s="297"/>
      <c r="J140" s="297"/>
      <c r="K140" s="297"/>
      <c r="L140" s="297"/>
    </row>
    <row r="141" spans="2:12" ht="17.25" thickBot="1" x14ac:dyDescent="0.35">
      <c r="B141" s="652" t="s">
        <v>619</v>
      </c>
      <c r="C141" s="641">
        <v>2705595</v>
      </c>
      <c r="D141" s="581">
        <v>46.5</v>
      </c>
      <c r="E141" s="581">
        <v>53.5</v>
      </c>
      <c r="F141" s="581">
        <v>100.4</v>
      </c>
      <c r="G141" s="581">
        <v>110.2</v>
      </c>
      <c r="H141" s="581">
        <v>26.7</v>
      </c>
      <c r="I141" s="297"/>
      <c r="J141" s="297"/>
      <c r="K141" s="297"/>
      <c r="L141" s="297"/>
    </row>
    <row r="142" spans="2:12" ht="17.25" thickBot="1" x14ac:dyDescent="0.35">
      <c r="B142" s="652" t="s">
        <v>620</v>
      </c>
      <c r="C142" s="641">
        <v>15641610</v>
      </c>
      <c r="D142" s="581">
        <v>45.7</v>
      </c>
      <c r="E142" s="581">
        <v>54.3</v>
      </c>
      <c r="F142" s="581">
        <v>100.6</v>
      </c>
      <c r="G142" s="581" t="s">
        <v>285</v>
      </c>
      <c r="H142" s="581">
        <v>23.6</v>
      </c>
      <c r="I142" s="297"/>
      <c r="J142" s="297"/>
      <c r="K142" s="297"/>
      <c r="L142" s="297"/>
    </row>
    <row r="143" spans="2:12" x14ac:dyDescent="0.3">
      <c r="B143" s="7" t="s">
        <v>2162</v>
      </c>
      <c r="D143" s="297"/>
      <c r="E143" s="297"/>
      <c r="F143" s="297"/>
      <c r="G143" s="297"/>
      <c r="H143" s="297"/>
      <c r="I143" s="297"/>
      <c r="J143" s="297"/>
      <c r="K143" s="297"/>
      <c r="L143" s="297"/>
    </row>
    <row r="144" spans="2:12" x14ac:dyDescent="0.3">
      <c r="B144" s="7" t="s">
        <v>641</v>
      </c>
      <c r="D144" s="297"/>
      <c r="E144" s="297"/>
      <c r="F144" s="297"/>
      <c r="G144" s="297"/>
      <c r="H144" s="297"/>
      <c r="I144" s="297"/>
      <c r="J144" s="297"/>
      <c r="K144" s="297"/>
      <c r="L144" s="297"/>
    </row>
    <row r="145" spans="2:12" x14ac:dyDescent="0.3">
      <c r="B145" s="7" t="s">
        <v>642</v>
      </c>
      <c r="D145" s="297"/>
      <c r="E145" s="297"/>
      <c r="F145" s="297"/>
      <c r="G145" s="297"/>
      <c r="H145" s="297"/>
      <c r="I145" s="297"/>
      <c r="J145" s="297"/>
      <c r="K145" s="297"/>
      <c r="L145" s="297"/>
    </row>
    <row r="146" spans="2:12" x14ac:dyDescent="0.3">
      <c r="D146" s="297"/>
      <c r="E146" s="297"/>
      <c r="F146" s="297"/>
      <c r="G146" s="297"/>
      <c r="H146" s="297"/>
      <c r="I146" s="297"/>
      <c r="J146" s="297"/>
      <c r="K146" s="297"/>
      <c r="L146" s="297"/>
    </row>
    <row r="147" spans="2:12" x14ac:dyDescent="0.3">
      <c r="B147" s="297"/>
      <c r="C147" s="297"/>
      <c r="D147" s="297"/>
      <c r="E147" s="297"/>
      <c r="F147" s="297"/>
      <c r="G147" s="297"/>
      <c r="H147" s="297"/>
      <c r="I147" s="297"/>
      <c r="J147" s="297"/>
      <c r="K147" s="297"/>
      <c r="L147" s="297"/>
    </row>
    <row r="148" spans="2:12" ht="17.25" thickBot="1" x14ac:dyDescent="0.35">
      <c r="B148" s="8" t="s">
        <v>2163</v>
      </c>
      <c r="C148" s="297"/>
      <c r="D148" s="297"/>
      <c r="E148" s="297"/>
      <c r="F148" s="297"/>
      <c r="G148" s="297"/>
      <c r="H148" s="297"/>
      <c r="I148" s="297"/>
      <c r="J148" s="297"/>
      <c r="K148" s="297"/>
      <c r="L148" s="297"/>
    </row>
    <row r="149" spans="2:12" ht="17.25" thickBot="1" x14ac:dyDescent="0.35">
      <c r="B149" s="685" t="s">
        <v>589</v>
      </c>
      <c r="C149" s="787" t="s">
        <v>643</v>
      </c>
      <c r="D149" s="788"/>
      <c r="E149" s="687" t="s">
        <v>644</v>
      </c>
      <c r="F149" s="710"/>
      <c r="G149" s="688"/>
      <c r="H149" s="297"/>
      <c r="I149" s="297"/>
      <c r="J149" s="297"/>
      <c r="K149" s="297"/>
      <c r="L149" s="297"/>
    </row>
    <row r="150" spans="2:12" ht="66.75" thickBot="1" x14ac:dyDescent="0.35">
      <c r="B150" s="686"/>
      <c r="C150" s="308" t="s">
        <v>645</v>
      </c>
      <c r="D150" s="308" t="s">
        <v>340</v>
      </c>
      <c r="E150" s="308" t="s">
        <v>646</v>
      </c>
      <c r="F150" s="308" t="s">
        <v>647</v>
      </c>
      <c r="G150" s="308" t="s">
        <v>648</v>
      </c>
      <c r="H150" s="297"/>
      <c r="I150" s="297"/>
      <c r="J150" s="297"/>
      <c r="K150" s="297"/>
      <c r="L150" s="297"/>
    </row>
    <row r="151" spans="2:12" ht="17.25" thickBot="1" x14ac:dyDescent="0.35">
      <c r="B151" s="673" t="s">
        <v>596</v>
      </c>
      <c r="C151" s="674">
        <v>28.8</v>
      </c>
      <c r="D151" s="674">
        <v>26.7</v>
      </c>
      <c r="E151" s="674">
        <v>57.4</v>
      </c>
      <c r="F151" s="674">
        <v>46.8</v>
      </c>
      <c r="G151" s="675">
        <v>13.4</v>
      </c>
      <c r="H151" s="297"/>
      <c r="I151" s="297"/>
      <c r="J151" s="297"/>
      <c r="K151" s="297"/>
      <c r="L151" s="297"/>
    </row>
    <row r="152" spans="2:12" ht="17.25" thickBot="1" x14ac:dyDescent="0.35">
      <c r="B152" s="580" t="s">
        <v>597</v>
      </c>
      <c r="C152" s="77">
        <v>16.8</v>
      </c>
      <c r="D152" s="77">
        <v>16.8</v>
      </c>
      <c r="E152" s="77">
        <v>0.5</v>
      </c>
      <c r="F152" s="77">
        <v>0.5</v>
      </c>
      <c r="G152" s="581">
        <v>7.9</v>
      </c>
      <c r="H152" s="297"/>
      <c r="I152" s="297"/>
      <c r="J152" s="297"/>
      <c r="K152" s="297"/>
      <c r="L152" s="297"/>
    </row>
    <row r="153" spans="2:12" ht="17.25" thickBot="1" x14ac:dyDescent="0.35">
      <c r="B153" s="580" t="s">
        <v>598</v>
      </c>
      <c r="C153" s="77">
        <v>18.600000000000001</v>
      </c>
      <c r="D153" s="77">
        <v>18.5</v>
      </c>
      <c r="E153" s="77">
        <v>1.7</v>
      </c>
      <c r="F153" s="77">
        <v>1.1000000000000001</v>
      </c>
      <c r="G153" s="581">
        <v>20.8</v>
      </c>
      <c r="H153" s="297"/>
      <c r="I153" s="297"/>
      <c r="J153" s="297"/>
      <c r="K153" s="297"/>
      <c r="L153" s="297"/>
    </row>
    <row r="154" spans="2:12" ht="17.25" thickBot="1" x14ac:dyDescent="0.35">
      <c r="B154" s="580" t="s">
        <v>599</v>
      </c>
      <c r="C154" s="77">
        <v>32.200000000000003</v>
      </c>
      <c r="D154" s="77">
        <v>27.6</v>
      </c>
      <c r="E154" s="77">
        <v>52.4</v>
      </c>
      <c r="F154" s="77" t="s">
        <v>285</v>
      </c>
      <c r="G154" s="581">
        <v>28.2</v>
      </c>
      <c r="H154" s="297"/>
      <c r="I154" s="297"/>
      <c r="J154" s="297"/>
      <c r="K154" s="297"/>
      <c r="L154" s="297"/>
    </row>
    <row r="155" spans="2:12" ht="17.25" thickBot="1" x14ac:dyDescent="0.35">
      <c r="B155" s="580" t="s">
        <v>600</v>
      </c>
      <c r="C155" s="77">
        <v>29.8</v>
      </c>
      <c r="D155" s="77">
        <v>27.1</v>
      </c>
      <c r="E155" s="77">
        <v>50.6</v>
      </c>
      <c r="F155" s="77">
        <v>47.9</v>
      </c>
      <c r="G155" s="581">
        <v>18.2</v>
      </c>
      <c r="H155" s="297"/>
      <c r="I155" s="297"/>
      <c r="J155" s="297"/>
      <c r="K155" s="297"/>
      <c r="L155" s="297"/>
    </row>
    <row r="156" spans="2:12" ht="17.25" thickBot="1" x14ac:dyDescent="0.35">
      <c r="B156" s="580" t="s">
        <v>601</v>
      </c>
      <c r="C156" s="77" t="s">
        <v>285</v>
      </c>
      <c r="D156" s="77" t="s">
        <v>285</v>
      </c>
      <c r="E156" s="77" t="s">
        <v>285</v>
      </c>
      <c r="F156" s="77" t="s">
        <v>285</v>
      </c>
      <c r="G156" s="581" t="s">
        <v>285</v>
      </c>
      <c r="H156" s="297"/>
      <c r="I156" s="297"/>
      <c r="J156" s="297"/>
      <c r="K156" s="297"/>
      <c r="L156" s="297"/>
    </row>
    <row r="157" spans="2:12" ht="17.25" thickBot="1" x14ac:dyDescent="0.35">
      <c r="B157" s="580" t="s">
        <v>602</v>
      </c>
      <c r="C157" s="77">
        <v>15.1</v>
      </c>
      <c r="D157" s="77">
        <v>14.5</v>
      </c>
      <c r="E157" s="77">
        <v>48.2</v>
      </c>
      <c r="F157" s="77">
        <v>18.3</v>
      </c>
      <c r="G157" s="581">
        <v>8.6</v>
      </c>
      <c r="H157" s="297"/>
      <c r="I157" s="297"/>
      <c r="J157" s="297"/>
      <c r="K157" s="297"/>
      <c r="L157" s="297"/>
    </row>
    <row r="158" spans="2:12" ht="17.25" thickBot="1" x14ac:dyDescent="0.35">
      <c r="B158" s="580" t="s">
        <v>603</v>
      </c>
      <c r="C158" s="77">
        <v>25.2</v>
      </c>
      <c r="D158" s="77">
        <v>23.5</v>
      </c>
      <c r="E158" s="77">
        <v>74.7</v>
      </c>
      <c r="F158" s="77">
        <v>68.8</v>
      </c>
      <c r="G158" s="581">
        <v>9.1999999999999993</v>
      </c>
      <c r="H158" s="297"/>
      <c r="I158" s="297"/>
      <c r="J158" s="297"/>
      <c r="K158" s="297"/>
      <c r="L158" s="297"/>
    </row>
    <row r="159" spans="2:12" ht="17.25" thickBot="1" x14ac:dyDescent="0.35">
      <c r="B159" s="580" t="s">
        <v>604</v>
      </c>
      <c r="C159" s="77">
        <v>23.4</v>
      </c>
      <c r="D159" s="77">
        <v>22.1</v>
      </c>
      <c r="E159" s="77">
        <v>58.7</v>
      </c>
      <c r="F159" s="77">
        <v>8.1</v>
      </c>
      <c r="G159" s="581">
        <v>10.199999999999999</v>
      </c>
      <c r="H159" s="297"/>
      <c r="I159" s="297"/>
      <c r="J159" s="297"/>
      <c r="K159" s="297"/>
      <c r="L159" s="297"/>
    </row>
    <row r="160" spans="2:12" ht="17.25" thickBot="1" x14ac:dyDescent="0.35">
      <c r="B160" s="580" t="s">
        <v>605</v>
      </c>
      <c r="C160" s="77">
        <v>34.1</v>
      </c>
      <c r="D160" s="77">
        <v>32.299999999999997</v>
      </c>
      <c r="E160" s="77">
        <v>60.3</v>
      </c>
      <c r="F160" s="77">
        <v>35.9</v>
      </c>
      <c r="G160" s="581">
        <v>9.5</v>
      </c>
      <c r="H160" s="297"/>
      <c r="I160" s="297"/>
      <c r="J160" s="297"/>
      <c r="K160" s="297"/>
      <c r="L160" s="297"/>
    </row>
    <row r="161" spans="2:12" ht="17.25" thickBot="1" x14ac:dyDescent="0.35">
      <c r="B161" s="580" t="s">
        <v>606</v>
      </c>
      <c r="C161" s="77">
        <v>20.8</v>
      </c>
      <c r="D161" s="77">
        <v>20.6</v>
      </c>
      <c r="E161" s="77">
        <v>53.2</v>
      </c>
      <c r="F161" s="77">
        <v>53.1</v>
      </c>
      <c r="G161" s="581">
        <v>2.2000000000000002</v>
      </c>
      <c r="H161" s="297"/>
      <c r="I161" s="297"/>
      <c r="J161" s="297"/>
      <c r="K161" s="297"/>
      <c r="L161" s="297"/>
    </row>
    <row r="162" spans="2:12" ht="17.25" thickBot="1" x14ac:dyDescent="0.35">
      <c r="B162" s="580" t="s">
        <v>607</v>
      </c>
      <c r="C162" s="77">
        <v>29.1</v>
      </c>
      <c r="D162" s="77">
        <v>25.6</v>
      </c>
      <c r="E162" s="77">
        <v>64.2</v>
      </c>
      <c r="F162" s="77">
        <v>0.7</v>
      </c>
      <c r="G162" s="581">
        <v>19.3</v>
      </c>
      <c r="H162" s="297"/>
      <c r="I162" s="297"/>
      <c r="J162" s="297"/>
      <c r="K162" s="297"/>
      <c r="L162" s="297"/>
    </row>
    <row r="163" spans="2:12" ht="17.25" thickBot="1" x14ac:dyDescent="0.35">
      <c r="B163" s="580" t="s">
        <v>283</v>
      </c>
      <c r="C163" s="77">
        <v>18.5</v>
      </c>
      <c r="D163" s="77">
        <v>17.399999999999999</v>
      </c>
      <c r="E163" s="77">
        <v>50.3</v>
      </c>
      <c r="F163" s="77" t="s">
        <v>285</v>
      </c>
      <c r="G163" s="581">
        <v>13</v>
      </c>
      <c r="H163" s="297"/>
      <c r="I163" s="297"/>
      <c r="J163" s="297"/>
      <c r="K163" s="297"/>
      <c r="L163" s="297"/>
    </row>
    <row r="164" spans="2:12" ht="17.25" thickBot="1" x14ac:dyDescent="0.35">
      <c r="B164" s="580" t="s">
        <v>608</v>
      </c>
      <c r="C164" s="77">
        <v>14.9</v>
      </c>
      <c r="D164" s="77">
        <v>14.3</v>
      </c>
      <c r="E164" s="77">
        <v>56.2</v>
      </c>
      <c r="F164" s="77">
        <v>2.5</v>
      </c>
      <c r="G164" s="581">
        <v>7.2</v>
      </c>
      <c r="H164" s="297"/>
      <c r="I164" s="297"/>
      <c r="J164" s="297"/>
      <c r="K164" s="297"/>
      <c r="L164" s="297"/>
    </row>
    <row r="165" spans="2:12" ht="17.25" thickBot="1" x14ac:dyDescent="0.35">
      <c r="B165" s="580" t="s">
        <v>609</v>
      </c>
      <c r="C165" s="77">
        <v>15.1</v>
      </c>
      <c r="D165" s="77">
        <v>14.8</v>
      </c>
      <c r="E165" s="77">
        <v>11.2</v>
      </c>
      <c r="F165" s="77">
        <v>11.2</v>
      </c>
      <c r="G165" s="581">
        <v>16.3</v>
      </c>
      <c r="H165" s="297"/>
      <c r="I165" s="297"/>
      <c r="J165" s="297"/>
      <c r="K165" s="297"/>
      <c r="L165" s="297"/>
    </row>
    <row r="166" spans="2:12" ht="17.25" thickBot="1" x14ac:dyDescent="0.35">
      <c r="B166" s="580" t="s">
        <v>610</v>
      </c>
      <c r="C166" s="77">
        <v>21.9</v>
      </c>
      <c r="D166" s="77">
        <v>19.899999999999999</v>
      </c>
      <c r="E166" s="77">
        <v>59.4</v>
      </c>
      <c r="F166" s="77">
        <v>59.4</v>
      </c>
      <c r="G166" s="581">
        <v>15.5</v>
      </c>
      <c r="H166" s="297"/>
      <c r="I166" s="297"/>
      <c r="J166" s="297"/>
      <c r="K166" s="297"/>
      <c r="L166" s="297"/>
    </row>
    <row r="167" spans="2:12" ht="17.25" thickBot="1" x14ac:dyDescent="0.35">
      <c r="B167" s="580" t="s">
        <v>611</v>
      </c>
      <c r="C167" s="77">
        <v>18.399999999999999</v>
      </c>
      <c r="D167" s="77">
        <v>18.100000000000001</v>
      </c>
      <c r="E167" s="77">
        <v>12.4</v>
      </c>
      <c r="F167" s="77">
        <v>10.1</v>
      </c>
      <c r="G167" s="581">
        <v>9.8000000000000007</v>
      </c>
      <c r="H167" s="297"/>
      <c r="I167" s="297"/>
      <c r="J167" s="297"/>
      <c r="K167" s="297"/>
      <c r="L167" s="297"/>
    </row>
    <row r="168" spans="2:12" ht="17.25" thickBot="1" x14ac:dyDescent="0.35">
      <c r="B168" s="580" t="s">
        <v>284</v>
      </c>
      <c r="C168" s="77">
        <v>16.100000000000001</v>
      </c>
      <c r="D168" s="77">
        <v>15.8</v>
      </c>
      <c r="E168" s="77">
        <v>50</v>
      </c>
      <c r="F168" s="77" t="s">
        <v>285</v>
      </c>
      <c r="G168" s="581">
        <v>3.6</v>
      </c>
      <c r="H168" s="297"/>
      <c r="I168" s="297"/>
      <c r="J168" s="297"/>
      <c r="K168" s="297"/>
      <c r="L168" s="297"/>
    </row>
    <row r="169" spans="2:12" ht="17.25" thickBot="1" x14ac:dyDescent="0.35">
      <c r="B169" s="580" t="s">
        <v>612</v>
      </c>
      <c r="C169" s="77">
        <v>29.3</v>
      </c>
      <c r="D169" s="77">
        <v>23.8</v>
      </c>
      <c r="E169" s="77">
        <v>58.4</v>
      </c>
      <c r="F169" s="77">
        <v>58.4</v>
      </c>
      <c r="G169" s="581">
        <v>34.4</v>
      </c>
      <c r="H169" s="297"/>
      <c r="I169" s="297"/>
      <c r="J169" s="297"/>
      <c r="K169" s="297"/>
      <c r="L169" s="297"/>
    </row>
    <row r="170" spans="2:12" ht="17.25" thickBot="1" x14ac:dyDescent="0.35">
      <c r="B170" s="580" t="s">
        <v>613</v>
      </c>
      <c r="C170" s="77">
        <v>29.4</v>
      </c>
      <c r="D170" s="77">
        <v>26.7</v>
      </c>
      <c r="E170" s="77">
        <v>53.3</v>
      </c>
      <c r="F170" s="77">
        <v>52.3</v>
      </c>
      <c r="G170" s="581">
        <v>17.8</v>
      </c>
      <c r="H170" s="297"/>
      <c r="I170" s="297"/>
      <c r="J170" s="297"/>
      <c r="K170" s="297"/>
      <c r="L170" s="297"/>
    </row>
    <row r="171" spans="2:12" ht="17.25" thickBot="1" x14ac:dyDescent="0.35">
      <c r="B171" s="580" t="s">
        <v>614</v>
      </c>
      <c r="C171" s="77">
        <v>20.3</v>
      </c>
      <c r="D171" s="77">
        <v>18.100000000000001</v>
      </c>
      <c r="E171" s="77">
        <v>64.8</v>
      </c>
      <c r="F171" s="77">
        <v>56.7</v>
      </c>
      <c r="G171" s="581">
        <v>16.600000000000001</v>
      </c>
      <c r="H171" s="297"/>
      <c r="I171" s="297"/>
      <c r="J171" s="297"/>
      <c r="K171" s="297"/>
      <c r="L171" s="297"/>
    </row>
    <row r="172" spans="2:12" ht="17.25" thickBot="1" x14ac:dyDescent="0.35">
      <c r="B172" s="580" t="s">
        <v>626</v>
      </c>
      <c r="C172" s="77">
        <v>24.6</v>
      </c>
      <c r="D172" s="77">
        <v>22.8</v>
      </c>
      <c r="E172" s="77">
        <v>61.8</v>
      </c>
      <c r="F172" s="77">
        <v>0.1</v>
      </c>
      <c r="G172" s="581">
        <v>12.9</v>
      </c>
      <c r="H172" s="297"/>
      <c r="I172" s="297"/>
      <c r="J172" s="297"/>
      <c r="K172" s="297"/>
      <c r="L172" s="297"/>
    </row>
    <row r="173" spans="2:12" ht="17.25" thickBot="1" x14ac:dyDescent="0.35">
      <c r="B173" s="580" t="s">
        <v>616</v>
      </c>
      <c r="C173" s="77">
        <v>14.4</v>
      </c>
      <c r="D173" s="77">
        <v>14.2</v>
      </c>
      <c r="E173" s="77">
        <v>55.6</v>
      </c>
      <c r="F173" s="77" t="s">
        <v>285</v>
      </c>
      <c r="G173" s="581">
        <v>1.5</v>
      </c>
      <c r="H173" s="297"/>
      <c r="I173" s="297"/>
      <c r="J173" s="297"/>
      <c r="K173" s="297"/>
      <c r="L173" s="297"/>
    </row>
    <row r="174" spans="2:12" ht="17.25" thickBot="1" x14ac:dyDescent="0.35">
      <c r="B174" s="580" t="s">
        <v>617</v>
      </c>
      <c r="C174" s="77">
        <v>22.6</v>
      </c>
      <c r="D174" s="77">
        <v>22.3</v>
      </c>
      <c r="E174" s="77">
        <v>53.9</v>
      </c>
      <c r="F174" s="77" t="s">
        <v>285</v>
      </c>
      <c r="G174" s="581">
        <v>2.5</v>
      </c>
      <c r="H174" s="297"/>
      <c r="I174" s="297"/>
      <c r="J174" s="297"/>
      <c r="K174" s="297"/>
      <c r="L174" s="297"/>
    </row>
    <row r="175" spans="2:12" ht="17.25" thickBot="1" x14ac:dyDescent="0.35">
      <c r="B175" s="672" t="s">
        <v>636</v>
      </c>
      <c r="C175" s="649">
        <v>18.2</v>
      </c>
      <c r="D175" s="649">
        <v>18.2</v>
      </c>
      <c r="E175" s="649">
        <v>1.5</v>
      </c>
      <c r="F175" s="649">
        <v>0.9</v>
      </c>
      <c r="G175" s="651">
        <v>16.8</v>
      </c>
      <c r="H175" s="297"/>
      <c r="I175" s="297"/>
      <c r="J175" s="297"/>
      <c r="K175" s="297"/>
      <c r="L175" s="297"/>
    </row>
    <row r="176" spans="2:12" ht="17.25" thickBot="1" x14ac:dyDescent="0.35">
      <c r="B176" s="580" t="s">
        <v>618</v>
      </c>
      <c r="C176" s="77">
        <v>30.6</v>
      </c>
      <c r="D176" s="77">
        <v>27.4</v>
      </c>
      <c r="E176" s="77">
        <v>57.2</v>
      </c>
      <c r="F176" s="77">
        <v>57.2</v>
      </c>
      <c r="G176" s="581">
        <v>18.8</v>
      </c>
      <c r="H176" s="297"/>
      <c r="I176" s="297"/>
      <c r="J176" s="297"/>
      <c r="K176" s="297"/>
      <c r="L176" s="297"/>
    </row>
    <row r="177" spans="2:12" ht="17.25" thickBot="1" x14ac:dyDescent="0.35">
      <c r="B177" s="580" t="s">
        <v>619</v>
      </c>
      <c r="C177" s="77">
        <v>28.8</v>
      </c>
      <c r="D177" s="77">
        <v>25.5</v>
      </c>
      <c r="E177" s="77">
        <v>49.6</v>
      </c>
      <c r="F177" s="77" t="s">
        <v>285</v>
      </c>
      <c r="G177" s="581">
        <v>24</v>
      </c>
      <c r="H177" s="297"/>
      <c r="I177" s="297"/>
      <c r="J177" s="297"/>
      <c r="K177" s="297"/>
      <c r="L177" s="297"/>
    </row>
    <row r="178" spans="2:12" ht="17.25" thickBot="1" x14ac:dyDescent="0.35">
      <c r="B178" s="580" t="s">
        <v>620</v>
      </c>
      <c r="C178" s="77">
        <v>26.3</v>
      </c>
      <c r="D178" s="77">
        <v>25.4</v>
      </c>
      <c r="E178" s="77">
        <v>42</v>
      </c>
      <c r="F178" s="77">
        <v>2.2999999999999998</v>
      </c>
      <c r="G178" s="581">
        <v>7.8</v>
      </c>
      <c r="H178" s="297"/>
      <c r="I178" s="297"/>
      <c r="J178" s="297"/>
      <c r="K178" s="297"/>
      <c r="L178" s="297"/>
    </row>
    <row r="179" spans="2:12" x14ac:dyDescent="0.3">
      <c r="B179" s="7" t="s">
        <v>2164</v>
      </c>
      <c r="D179" s="297"/>
      <c r="E179" s="297"/>
      <c r="F179" s="297"/>
      <c r="G179" s="297"/>
      <c r="H179" s="297"/>
      <c r="I179" s="297"/>
      <c r="J179" s="297"/>
      <c r="K179" s="297"/>
      <c r="L179" s="297"/>
    </row>
    <row r="180" spans="2:12" x14ac:dyDescent="0.3">
      <c r="B180" s="7" t="s">
        <v>649</v>
      </c>
      <c r="D180" s="297"/>
      <c r="E180" s="297"/>
      <c r="F180" s="297"/>
      <c r="G180" s="297"/>
      <c r="H180" s="297"/>
      <c r="I180" s="297"/>
      <c r="J180" s="297"/>
      <c r="K180" s="297"/>
      <c r="L180" s="297"/>
    </row>
  </sheetData>
  <mergeCells count="19">
    <mergeCell ref="B3:B4"/>
    <mergeCell ref="C3:C4"/>
    <mergeCell ref="D3:D4"/>
    <mergeCell ref="E3:J3"/>
    <mergeCell ref="B39:B40"/>
    <mergeCell ref="C39:C40"/>
    <mergeCell ref="D39:D40"/>
    <mergeCell ref="E39:H39"/>
    <mergeCell ref="B149:B150"/>
    <mergeCell ref="C149:D149"/>
    <mergeCell ref="E149:G149"/>
    <mergeCell ref="B76:B77"/>
    <mergeCell ref="C76:E76"/>
    <mergeCell ref="F76:L76"/>
    <mergeCell ref="B113:B114"/>
    <mergeCell ref="C113:E113"/>
    <mergeCell ref="F113:F114"/>
    <mergeCell ref="G113:G114"/>
    <mergeCell ref="H113:H11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7194B"/>
  </sheetPr>
  <dimension ref="A1:L99"/>
  <sheetViews>
    <sheetView zoomScale="70" zoomScaleNormal="70" workbookViewId="0"/>
  </sheetViews>
  <sheetFormatPr defaultRowHeight="12.75" x14ac:dyDescent="0.25"/>
  <cols>
    <col min="1" max="1" width="9.140625" style="676"/>
    <col min="2" max="2" width="13" style="475" customWidth="1"/>
    <col min="3" max="3" width="35.7109375" style="475" customWidth="1"/>
    <col min="4" max="4" width="21" style="475" customWidth="1"/>
    <col min="5" max="5" width="72.28515625" style="475" customWidth="1"/>
    <col min="6" max="6" width="12" style="475" customWidth="1"/>
    <col min="7" max="7" width="9.28515625" style="475" bestFit="1" customWidth="1"/>
    <col min="8" max="9" width="11.42578125" style="475" bestFit="1" customWidth="1"/>
    <col min="10" max="10" width="7.42578125" style="475" customWidth="1"/>
    <col min="11" max="11" width="12.85546875" style="475" customWidth="1"/>
    <col min="12" max="16384" width="9.140625" style="475"/>
  </cols>
  <sheetData>
    <row r="1" spans="2:12" ht="16.5" x14ac:dyDescent="0.3">
      <c r="B1" s="38" t="s">
        <v>2165</v>
      </c>
    </row>
    <row r="2" spans="2:12" ht="63.75" x14ac:dyDescent="0.25">
      <c r="B2" s="476" t="s">
        <v>2014</v>
      </c>
      <c r="C2" s="476" t="s">
        <v>1818</v>
      </c>
      <c r="D2" s="476" t="s">
        <v>1945</v>
      </c>
      <c r="E2" s="476" t="s">
        <v>650</v>
      </c>
      <c r="F2" s="476" t="s">
        <v>1946</v>
      </c>
      <c r="G2" s="476" t="s">
        <v>1947</v>
      </c>
      <c r="H2" s="476" t="s">
        <v>2007</v>
      </c>
      <c r="I2" s="476" t="s">
        <v>1948</v>
      </c>
      <c r="J2" s="476" t="s">
        <v>1819</v>
      </c>
      <c r="K2" s="476" t="s">
        <v>1820</v>
      </c>
      <c r="L2" s="476" t="s">
        <v>1949</v>
      </c>
    </row>
    <row r="3" spans="2:12" x14ac:dyDescent="0.25">
      <c r="B3" s="795" t="s">
        <v>1231</v>
      </c>
      <c r="C3" s="796"/>
      <c r="D3" s="796"/>
      <c r="E3" s="796"/>
      <c r="F3" s="796"/>
      <c r="G3" s="796"/>
      <c r="H3" s="796"/>
      <c r="I3" s="796"/>
      <c r="J3" s="796"/>
      <c r="K3" s="796"/>
      <c r="L3" s="797"/>
    </row>
    <row r="4" spans="2:12" ht="51" x14ac:dyDescent="0.25">
      <c r="B4" s="477" t="s">
        <v>1828</v>
      </c>
      <c r="C4" s="477" t="s">
        <v>1830</v>
      </c>
      <c r="D4" s="477" t="s">
        <v>1829</v>
      </c>
      <c r="E4" s="478" t="s">
        <v>1950</v>
      </c>
      <c r="F4" s="477" t="s">
        <v>1951</v>
      </c>
      <c r="G4" s="477"/>
      <c r="H4" s="484">
        <v>2000000</v>
      </c>
      <c r="I4" s="484">
        <v>2000000</v>
      </c>
      <c r="J4" s="477" t="s">
        <v>1824</v>
      </c>
      <c r="K4" s="477" t="s">
        <v>1825</v>
      </c>
      <c r="L4" s="477" t="s">
        <v>1952</v>
      </c>
    </row>
    <row r="5" spans="2:12" ht="63.75" x14ac:dyDescent="0.25">
      <c r="B5" s="477" t="s">
        <v>1835</v>
      </c>
      <c r="C5" s="477" t="s">
        <v>1830</v>
      </c>
      <c r="D5" s="477" t="s">
        <v>1836</v>
      </c>
      <c r="E5" s="478" t="s">
        <v>1953</v>
      </c>
      <c r="F5" s="477" t="s">
        <v>1954</v>
      </c>
      <c r="G5" s="477"/>
      <c r="H5" s="484">
        <v>30000000</v>
      </c>
      <c r="I5" s="484">
        <v>30000000</v>
      </c>
      <c r="J5" s="477" t="s">
        <v>1824</v>
      </c>
      <c r="K5" s="477" t="s">
        <v>1825</v>
      </c>
      <c r="L5" s="477" t="s">
        <v>1952</v>
      </c>
    </row>
    <row r="6" spans="2:12" ht="38.25" x14ac:dyDescent="0.25">
      <c r="B6" s="477" t="s">
        <v>1831</v>
      </c>
      <c r="C6" s="477" t="s">
        <v>1830</v>
      </c>
      <c r="D6" s="477" t="s">
        <v>1832</v>
      </c>
      <c r="E6" s="478" t="s">
        <v>1955</v>
      </c>
      <c r="F6" s="477" t="s">
        <v>1951</v>
      </c>
      <c r="G6" s="477"/>
      <c r="H6" s="484">
        <v>15000000</v>
      </c>
      <c r="I6" s="484">
        <v>15000000</v>
      </c>
      <c r="J6" s="477" t="s">
        <v>1824</v>
      </c>
      <c r="K6" s="477" t="s">
        <v>1825</v>
      </c>
      <c r="L6" s="477" t="s">
        <v>1952</v>
      </c>
    </row>
    <row r="7" spans="2:12" ht="89.25" x14ac:dyDescent="0.25">
      <c r="B7" s="477" t="s">
        <v>1826</v>
      </c>
      <c r="C7" s="477" t="s">
        <v>1823</v>
      </c>
      <c r="D7" s="477" t="s">
        <v>1827</v>
      </c>
      <c r="E7" s="478" t="s">
        <v>1956</v>
      </c>
      <c r="F7" s="477" t="s">
        <v>1957</v>
      </c>
      <c r="G7" s="477">
        <v>43644</v>
      </c>
      <c r="H7" s="484">
        <v>18107672.800000001</v>
      </c>
      <c r="I7" s="484">
        <v>12970435.49</v>
      </c>
      <c r="J7" s="477" t="s">
        <v>1824</v>
      </c>
      <c r="K7" s="477" t="s">
        <v>1825</v>
      </c>
      <c r="L7" s="477" t="s">
        <v>1958</v>
      </c>
    </row>
    <row r="8" spans="2:12" ht="38.25" x14ac:dyDescent="0.25">
      <c r="B8" s="477" t="s">
        <v>1833</v>
      </c>
      <c r="C8" s="477" t="s">
        <v>1823</v>
      </c>
      <c r="D8" s="477" t="s">
        <v>1834</v>
      </c>
      <c r="E8" s="478" t="s">
        <v>1959</v>
      </c>
      <c r="F8" s="477" t="s">
        <v>1960</v>
      </c>
      <c r="G8" s="477">
        <v>43766</v>
      </c>
      <c r="H8" s="484">
        <v>40607050</v>
      </c>
      <c r="I8" s="484">
        <v>40607050</v>
      </c>
      <c r="J8" s="477" t="s">
        <v>1824</v>
      </c>
      <c r="K8" s="477" t="s">
        <v>1825</v>
      </c>
      <c r="L8" s="477" t="s">
        <v>1961</v>
      </c>
    </row>
    <row r="9" spans="2:12" ht="76.5" x14ac:dyDescent="0.25">
      <c r="B9" s="477" t="s">
        <v>1821</v>
      </c>
      <c r="C9" s="477" t="s">
        <v>1823</v>
      </c>
      <c r="D9" s="477" t="s">
        <v>1822</v>
      </c>
      <c r="E9" s="478" t="s">
        <v>1962</v>
      </c>
      <c r="F9" s="477" t="s">
        <v>1963</v>
      </c>
      <c r="G9" s="477">
        <v>43644</v>
      </c>
      <c r="H9" s="484">
        <v>10379473.110000001</v>
      </c>
      <c r="I9" s="484">
        <v>8822552.1400000006</v>
      </c>
      <c r="J9" s="477" t="s">
        <v>1824</v>
      </c>
      <c r="K9" s="477" t="s">
        <v>1825</v>
      </c>
      <c r="L9" s="477" t="s">
        <v>1964</v>
      </c>
    </row>
    <row r="10" spans="2:12" x14ac:dyDescent="0.25">
      <c r="B10" s="795" t="s">
        <v>1232</v>
      </c>
      <c r="C10" s="796"/>
      <c r="D10" s="796"/>
      <c r="E10" s="796"/>
      <c r="F10" s="796"/>
      <c r="G10" s="796"/>
      <c r="H10" s="796"/>
      <c r="I10" s="796"/>
      <c r="J10" s="796"/>
      <c r="K10" s="796"/>
      <c r="L10" s="797"/>
    </row>
    <row r="11" spans="2:12" ht="63.75" x14ac:dyDescent="0.25">
      <c r="B11" s="477" t="s">
        <v>1837</v>
      </c>
      <c r="C11" s="477" t="s">
        <v>1823</v>
      </c>
      <c r="D11" s="477" t="s">
        <v>1838</v>
      </c>
      <c r="E11" s="478" t="s">
        <v>1965</v>
      </c>
      <c r="F11" s="477" t="s">
        <v>1966</v>
      </c>
      <c r="G11" s="477">
        <v>43664</v>
      </c>
      <c r="H11" s="484">
        <v>7081935.7800000003</v>
      </c>
      <c r="I11" s="484">
        <v>6413011.5300000003</v>
      </c>
      <c r="J11" s="477" t="s">
        <v>1967</v>
      </c>
      <c r="K11" s="477" t="s">
        <v>1839</v>
      </c>
      <c r="L11" s="477" t="s">
        <v>1968</v>
      </c>
    </row>
    <row r="12" spans="2:12" ht="63.75" x14ac:dyDescent="0.25">
      <c r="B12" s="477" t="s">
        <v>1840</v>
      </c>
      <c r="C12" s="477" t="s">
        <v>1823</v>
      </c>
      <c r="D12" s="477" t="s">
        <v>1841</v>
      </c>
      <c r="E12" s="478" t="s">
        <v>1969</v>
      </c>
      <c r="F12" s="477" t="s">
        <v>1970</v>
      </c>
      <c r="G12" s="477">
        <v>43731</v>
      </c>
      <c r="H12" s="484">
        <v>30000000</v>
      </c>
      <c r="I12" s="484">
        <v>27166350</v>
      </c>
      <c r="J12" s="477" t="s">
        <v>1967</v>
      </c>
      <c r="K12" s="477" t="s">
        <v>1839</v>
      </c>
      <c r="L12" s="477" t="s">
        <v>1968</v>
      </c>
    </row>
    <row r="13" spans="2:12" x14ac:dyDescent="0.25">
      <c r="B13" s="795" t="s">
        <v>651</v>
      </c>
      <c r="C13" s="796"/>
      <c r="D13" s="796"/>
      <c r="E13" s="796"/>
      <c r="F13" s="796"/>
      <c r="G13" s="796"/>
      <c r="H13" s="796"/>
      <c r="I13" s="796"/>
      <c r="J13" s="796"/>
      <c r="K13" s="796"/>
      <c r="L13" s="797"/>
    </row>
    <row r="14" spans="2:12" ht="63.75" x14ac:dyDescent="0.25">
      <c r="B14" s="477" t="s">
        <v>1846</v>
      </c>
      <c r="C14" s="477" t="s">
        <v>1823</v>
      </c>
      <c r="D14" s="477" t="s">
        <v>1847</v>
      </c>
      <c r="E14" s="478" t="s">
        <v>1971</v>
      </c>
      <c r="F14" s="477" t="s">
        <v>1966</v>
      </c>
      <c r="G14" s="477">
        <v>43664</v>
      </c>
      <c r="H14" s="484">
        <v>22704192</v>
      </c>
      <c r="I14" s="484">
        <v>19298563.199999999</v>
      </c>
      <c r="J14" s="477" t="s">
        <v>1824</v>
      </c>
      <c r="K14" s="477" t="s">
        <v>1839</v>
      </c>
      <c r="L14" s="477" t="s">
        <v>1968</v>
      </c>
    </row>
    <row r="15" spans="2:12" ht="63.75" x14ac:dyDescent="0.25">
      <c r="B15" s="477" t="s">
        <v>1850</v>
      </c>
      <c r="C15" s="477" t="s">
        <v>1823</v>
      </c>
      <c r="D15" s="477" t="s">
        <v>1851</v>
      </c>
      <c r="E15" s="478" t="s">
        <v>1972</v>
      </c>
      <c r="F15" s="477" t="s">
        <v>1973</v>
      </c>
      <c r="G15" s="477">
        <v>43759</v>
      </c>
      <c r="H15" s="484">
        <v>49321239.759999998</v>
      </c>
      <c r="I15" s="484">
        <v>41923053.799999997</v>
      </c>
      <c r="J15" s="477" t="s">
        <v>1824</v>
      </c>
      <c r="K15" s="477" t="s">
        <v>1839</v>
      </c>
      <c r="L15" s="477" t="s">
        <v>1968</v>
      </c>
    </row>
    <row r="16" spans="2:12" ht="63.75" x14ac:dyDescent="0.25">
      <c r="B16" s="477" t="s">
        <v>1852</v>
      </c>
      <c r="C16" s="477" t="s">
        <v>1823</v>
      </c>
      <c r="D16" s="477" t="s">
        <v>1853</v>
      </c>
      <c r="E16" s="478" t="s">
        <v>1974</v>
      </c>
      <c r="F16" s="477" t="s">
        <v>1975</v>
      </c>
      <c r="G16" s="477">
        <v>43794</v>
      </c>
      <c r="H16" s="484">
        <v>50000000</v>
      </c>
      <c r="I16" s="484">
        <v>42500000</v>
      </c>
      <c r="J16" s="477" t="s">
        <v>1824</v>
      </c>
      <c r="K16" s="477" t="s">
        <v>1839</v>
      </c>
      <c r="L16" s="477" t="s">
        <v>1968</v>
      </c>
    </row>
    <row r="17" spans="2:12" ht="63.75" x14ac:dyDescent="0.25">
      <c r="B17" s="477" t="s">
        <v>1856</v>
      </c>
      <c r="C17" s="477" t="s">
        <v>1823</v>
      </c>
      <c r="D17" s="477" t="s">
        <v>1857</v>
      </c>
      <c r="E17" s="478" t="s">
        <v>1976</v>
      </c>
      <c r="F17" s="477" t="s">
        <v>1977</v>
      </c>
      <c r="G17" s="477">
        <v>43804</v>
      </c>
      <c r="H17" s="484">
        <v>25000000</v>
      </c>
      <c r="I17" s="484">
        <v>21250000</v>
      </c>
      <c r="J17" s="477" t="s">
        <v>1824</v>
      </c>
      <c r="K17" s="477" t="s">
        <v>1839</v>
      </c>
      <c r="L17" s="477" t="s">
        <v>1968</v>
      </c>
    </row>
    <row r="18" spans="2:12" ht="89.25" x14ac:dyDescent="0.25">
      <c r="B18" s="477" t="s">
        <v>1842</v>
      </c>
      <c r="C18" s="477" t="s">
        <v>1823</v>
      </c>
      <c r="D18" s="477" t="s">
        <v>1843</v>
      </c>
      <c r="E18" s="478" t="s">
        <v>1978</v>
      </c>
      <c r="F18" s="477" t="s">
        <v>1979</v>
      </c>
      <c r="G18" s="477">
        <v>43585</v>
      </c>
      <c r="H18" s="484">
        <v>19799176.290000003</v>
      </c>
      <c r="I18" s="484">
        <v>16829299.850000001</v>
      </c>
      <c r="J18" s="477" t="s">
        <v>1824</v>
      </c>
      <c r="K18" s="477" t="s">
        <v>1839</v>
      </c>
      <c r="L18" s="477" t="s">
        <v>1980</v>
      </c>
    </row>
    <row r="19" spans="2:12" ht="63.75" x14ac:dyDescent="0.25">
      <c r="B19" s="477" t="s">
        <v>1848</v>
      </c>
      <c r="C19" s="477" t="s">
        <v>1823</v>
      </c>
      <c r="D19" s="477" t="s">
        <v>1849</v>
      </c>
      <c r="E19" s="478" t="s">
        <v>1981</v>
      </c>
      <c r="F19" s="477" t="s">
        <v>1982</v>
      </c>
      <c r="G19" s="477">
        <v>43724</v>
      </c>
      <c r="H19" s="484">
        <v>11055163.390000001</v>
      </c>
      <c r="I19" s="484">
        <v>9396888.8800000008</v>
      </c>
      <c r="J19" s="477" t="s">
        <v>1824</v>
      </c>
      <c r="K19" s="477" t="s">
        <v>1839</v>
      </c>
      <c r="L19" s="477" t="s">
        <v>1968</v>
      </c>
    </row>
    <row r="20" spans="2:12" ht="89.25" x14ac:dyDescent="0.25">
      <c r="B20" s="477" t="s">
        <v>1854</v>
      </c>
      <c r="C20" s="477" t="s">
        <v>1823</v>
      </c>
      <c r="D20" s="477" t="s">
        <v>1855</v>
      </c>
      <c r="E20" s="478" t="s">
        <v>1983</v>
      </c>
      <c r="F20" s="477" t="s">
        <v>1984</v>
      </c>
      <c r="G20" s="477">
        <v>43791</v>
      </c>
      <c r="H20" s="484">
        <v>613040</v>
      </c>
      <c r="I20" s="484">
        <v>613040</v>
      </c>
      <c r="J20" s="477" t="s">
        <v>1824</v>
      </c>
      <c r="K20" s="477" t="s">
        <v>1839</v>
      </c>
      <c r="L20" s="477" t="s">
        <v>1980</v>
      </c>
    </row>
    <row r="21" spans="2:12" ht="127.5" x14ac:dyDescent="0.25">
      <c r="B21" s="477" t="s">
        <v>1844</v>
      </c>
      <c r="C21" s="477" t="s">
        <v>1823</v>
      </c>
      <c r="D21" s="477" t="s">
        <v>1845</v>
      </c>
      <c r="E21" s="478" t="s">
        <v>1985</v>
      </c>
      <c r="F21" s="477" t="s">
        <v>1986</v>
      </c>
      <c r="G21" s="477">
        <v>43585</v>
      </c>
      <c r="H21" s="484">
        <v>16969256.73</v>
      </c>
      <c r="I21" s="484">
        <v>14423868.220000001</v>
      </c>
      <c r="J21" s="477" t="s">
        <v>1824</v>
      </c>
      <c r="K21" s="477" t="s">
        <v>1839</v>
      </c>
      <c r="L21" s="477" t="s">
        <v>1987</v>
      </c>
    </row>
    <row r="22" spans="2:12" x14ac:dyDescent="0.25">
      <c r="B22" s="795" t="s">
        <v>652</v>
      </c>
      <c r="C22" s="796"/>
      <c r="D22" s="796"/>
      <c r="E22" s="796"/>
      <c r="F22" s="796"/>
      <c r="G22" s="796"/>
      <c r="H22" s="796"/>
      <c r="I22" s="796"/>
      <c r="J22" s="796"/>
      <c r="K22" s="796"/>
      <c r="L22" s="797"/>
    </row>
    <row r="23" spans="2:12" ht="127.5" x14ac:dyDescent="0.25">
      <c r="B23" s="477" t="s">
        <v>1858</v>
      </c>
      <c r="C23" s="477" t="s">
        <v>1823</v>
      </c>
      <c r="D23" s="477" t="s">
        <v>1859</v>
      </c>
      <c r="E23" s="478" t="s">
        <v>1988</v>
      </c>
      <c r="F23" s="477" t="s">
        <v>1963</v>
      </c>
      <c r="G23" s="477">
        <v>43602</v>
      </c>
      <c r="H23" s="484">
        <v>3795726.43</v>
      </c>
      <c r="I23" s="484">
        <v>3078106.39</v>
      </c>
      <c r="J23" s="477" t="s">
        <v>1824</v>
      </c>
      <c r="K23" s="477" t="s">
        <v>1839</v>
      </c>
      <c r="L23" s="477" t="s">
        <v>1987</v>
      </c>
    </row>
    <row r="24" spans="2:12" ht="127.5" x14ac:dyDescent="0.25">
      <c r="B24" s="477" t="s">
        <v>1862</v>
      </c>
      <c r="C24" s="477" t="s">
        <v>1823</v>
      </c>
      <c r="D24" s="477" t="s">
        <v>1863</v>
      </c>
      <c r="E24" s="478" t="s">
        <v>1989</v>
      </c>
      <c r="F24" s="477" t="s">
        <v>1975</v>
      </c>
      <c r="G24" s="477">
        <v>43769</v>
      </c>
      <c r="H24" s="484">
        <v>23322709.129999999</v>
      </c>
      <c r="I24" s="484">
        <v>18913318</v>
      </c>
      <c r="J24" s="477" t="s">
        <v>1824</v>
      </c>
      <c r="K24" s="477" t="s">
        <v>1839</v>
      </c>
      <c r="L24" s="477" t="s">
        <v>1987</v>
      </c>
    </row>
    <row r="25" spans="2:12" ht="127.5" x14ac:dyDescent="0.25">
      <c r="B25" s="477" t="s">
        <v>1860</v>
      </c>
      <c r="C25" s="477" t="s">
        <v>1823</v>
      </c>
      <c r="D25" s="477" t="s">
        <v>1861</v>
      </c>
      <c r="E25" s="478" t="s">
        <v>1990</v>
      </c>
      <c r="F25" s="477" t="s">
        <v>1991</v>
      </c>
      <c r="G25" s="477">
        <v>43769</v>
      </c>
      <c r="H25" s="484">
        <v>34598800.090000004</v>
      </c>
      <c r="I25" s="484">
        <v>28347517</v>
      </c>
      <c r="J25" s="477" t="s">
        <v>1824</v>
      </c>
      <c r="K25" s="477" t="s">
        <v>1839</v>
      </c>
      <c r="L25" s="477" t="s">
        <v>1987</v>
      </c>
    </row>
    <row r="26" spans="2:12" ht="89.25" x14ac:dyDescent="0.25">
      <c r="B26" s="477" t="s">
        <v>1864</v>
      </c>
      <c r="C26" s="477" t="s">
        <v>1823</v>
      </c>
      <c r="D26" s="477" t="s">
        <v>1865</v>
      </c>
      <c r="E26" s="478" t="s">
        <v>1992</v>
      </c>
      <c r="F26" s="477" t="s">
        <v>1993</v>
      </c>
      <c r="G26" s="477">
        <v>43840</v>
      </c>
      <c r="H26" s="484">
        <v>8148503.7199999997</v>
      </c>
      <c r="I26" s="484">
        <v>6607947.6299999999</v>
      </c>
      <c r="J26" s="477" t="s">
        <v>1824</v>
      </c>
      <c r="K26" s="477" t="s">
        <v>1839</v>
      </c>
      <c r="L26" s="477" t="s">
        <v>1980</v>
      </c>
    </row>
    <row r="27" spans="2:12" x14ac:dyDescent="0.25">
      <c r="B27" s="795" t="s">
        <v>653</v>
      </c>
      <c r="C27" s="796"/>
      <c r="D27" s="796"/>
      <c r="E27" s="796"/>
      <c r="F27" s="796"/>
      <c r="G27" s="796"/>
      <c r="H27" s="796"/>
      <c r="I27" s="796"/>
      <c r="J27" s="796"/>
      <c r="K27" s="796"/>
      <c r="L27" s="797"/>
    </row>
    <row r="28" spans="2:12" ht="76.5" x14ac:dyDescent="0.25">
      <c r="B28" s="477" t="s">
        <v>1866</v>
      </c>
      <c r="C28" s="477" t="s">
        <v>1823</v>
      </c>
      <c r="D28" s="478" t="s">
        <v>1867</v>
      </c>
      <c r="E28" s="478" t="s">
        <v>1994</v>
      </c>
      <c r="F28" s="477" t="s">
        <v>1995</v>
      </c>
      <c r="G28" s="477">
        <v>43799</v>
      </c>
      <c r="H28" s="484">
        <v>21350000</v>
      </c>
      <c r="I28" s="484">
        <v>18147500</v>
      </c>
      <c r="J28" s="477" t="s">
        <v>1824</v>
      </c>
      <c r="K28" s="477" t="s">
        <v>1868</v>
      </c>
      <c r="L28" s="477" t="s">
        <v>1996</v>
      </c>
    </row>
    <row r="29" spans="2:12" ht="51" x14ac:dyDescent="0.25">
      <c r="B29" s="477" t="s">
        <v>1869</v>
      </c>
      <c r="C29" s="477" t="s">
        <v>1823</v>
      </c>
      <c r="D29" s="477" t="s">
        <v>1870</v>
      </c>
      <c r="E29" s="478" t="s">
        <v>1997</v>
      </c>
      <c r="F29" s="477" t="s">
        <v>1995</v>
      </c>
      <c r="G29" s="477">
        <v>43799</v>
      </c>
      <c r="H29" s="484">
        <v>2390000</v>
      </c>
      <c r="I29" s="484">
        <v>2031500</v>
      </c>
      <c r="J29" s="477" t="s">
        <v>1824</v>
      </c>
      <c r="K29" s="477" t="s">
        <v>1868</v>
      </c>
      <c r="L29" s="477" t="s">
        <v>1996</v>
      </c>
    </row>
    <row r="30" spans="2:12" ht="63.75" x14ac:dyDescent="0.25">
      <c r="B30" s="477" t="s">
        <v>1871</v>
      </c>
      <c r="C30" s="477" t="s">
        <v>1823</v>
      </c>
      <c r="D30" s="477" t="s">
        <v>1872</v>
      </c>
      <c r="E30" s="478" t="s">
        <v>1998</v>
      </c>
      <c r="F30" s="477" t="s">
        <v>1999</v>
      </c>
      <c r="G30" s="477">
        <v>43830</v>
      </c>
      <c r="H30" s="484">
        <v>29000000</v>
      </c>
      <c r="I30" s="484">
        <v>24650000</v>
      </c>
      <c r="J30" s="477" t="s">
        <v>1824</v>
      </c>
      <c r="K30" s="477" t="s">
        <v>1868</v>
      </c>
      <c r="L30" s="477" t="s">
        <v>1996</v>
      </c>
    </row>
    <row r="31" spans="2:12" ht="76.5" x14ac:dyDescent="0.25">
      <c r="B31" s="477" t="s">
        <v>1873</v>
      </c>
      <c r="C31" s="477" t="s">
        <v>1823</v>
      </c>
      <c r="D31" s="477" t="s">
        <v>1874</v>
      </c>
      <c r="E31" s="478" t="s">
        <v>2000</v>
      </c>
      <c r="F31" s="477" t="s">
        <v>2001</v>
      </c>
      <c r="G31" s="477">
        <v>43921</v>
      </c>
      <c r="H31" s="484">
        <v>15825200</v>
      </c>
      <c r="I31" s="484">
        <v>13451420</v>
      </c>
      <c r="J31" s="477" t="s">
        <v>1824</v>
      </c>
      <c r="K31" s="477" t="s">
        <v>1868</v>
      </c>
      <c r="L31" s="477" t="s">
        <v>2002</v>
      </c>
    </row>
    <row r="32" spans="2:12" x14ac:dyDescent="0.25">
      <c r="B32" s="795" t="s">
        <v>1233</v>
      </c>
      <c r="C32" s="796"/>
      <c r="D32" s="796"/>
      <c r="E32" s="796"/>
      <c r="F32" s="796"/>
      <c r="G32" s="796"/>
      <c r="H32" s="796"/>
      <c r="I32" s="796"/>
      <c r="J32" s="796"/>
      <c r="K32" s="796"/>
      <c r="L32" s="797"/>
    </row>
    <row r="33" spans="2:12" ht="63.75" x14ac:dyDescent="0.25">
      <c r="B33" s="477" t="s">
        <v>1875</v>
      </c>
      <c r="C33" s="477" t="s">
        <v>1830</v>
      </c>
      <c r="D33" s="477" t="s">
        <v>1876</v>
      </c>
      <c r="E33" s="478" t="s">
        <v>2003</v>
      </c>
      <c r="F33" s="477" t="s">
        <v>2004</v>
      </c>
      <c r="G33" s="477">
        <v>43766</v>
      </c>
      <c r="H33" s="484">
        <v>12405882.35</v>
      </c>
      <c r="I33" s="484">
        <v>11100000</v>
      </c>
      <c r="J33" s="477" t="s">
        <v>1877</v>
      </c>
      <c r="K33" s="477" t="s">
        <v>1868</v>
      </c>
      <c r="L33" s="477" t="s">
        <v>1952</v>
      </c>
    </row>
    <row r="34" spans="2:12" ht="102" x14ac:dyDescent="0.25">
      <c r="B34" s="477" t="s">
        <v>1878</v>
      </c>
      <c r="C34" s="477" t="s">
        <v>1830</v>
      </c>
      <c r="D34" s="477" t="s">
        <v>1879</v>
      </c>
      <c r="E34" s="478" t="s">
        <v>2005</v>
      </c>
      <c r="F34" s="477" t="s">
        <v>2006</v>
      </c>
      <c r="G34" s="477"/>
      <c r="H34" s="484">
        <v>5000000</v>
      </c>
      <c r="I34" s="484">
        <v>5000000</v>
      </c>
      <c r="J34" s="477" t="s">
        <v>1877</v>
      </c>
      <c r="K34" s="477" t="s">
        <v>1868</v>
      </c>
      <c r="L34" s="477" t="s">
        <v>1952</v>
      </c>
    </row>
    <row r="35" spans="2:12" x14ac:dyDescent="0.25">
      <c r="B35" s="677" t="s">
        <v>1880</v>
      </c>
    </row>
    <row r="36" spans="2:12" x14ac:dyDescent="0.25">
      <c r="B36" s="677" t="s">
        <v>1881</v>
      </c>
    </row>
    <row r="37" spans="2:12" x14ac:dyDescent="0.25">
      <c r="B37" s="677"/>
    </row>
    <row r="38" spans="2:12" ht="13.5" thickBot="1" x14ac:dyDescent="0.3">
      <c r="B38" s="678" t="s">
        <v>2166</v>
      </c>
    </row>
    <row r="39" spans="2:12" ht="33.75" thickBot="1" x14ac:dyDescent="0.3">
      <c r="B39" s="96" t="s">
        <v>654</v>
      </c>
      <c r="C39" s="533" t="s">
        <v>655</v>
      </c>
      <c r="D39" s="533" t="s">
        <v>656</v>
      </c>
      <c r="E39" s="533" t="s">
        <v>657</v>
      </c>
      <c r="F39" s="533" t="s">
        <v>1882</v>
      </c>
      <c r="G39" s="533" t="s">
        <v>143</v>
      </c>
    </row>
    <row r="40" spans="2:12" ht="13.5" thickBot="1" x14ac:dyDescent="0.3">
      <c r="B40" s="679" t="s">
        <v>658</v>
      </c>
      <c r="C40" s="306" t="s">
        <v>659</v>
      </c>
      <c r="D40" s="78">
        <v>1972412655</v>
      </c>
      <c r="E40" s="78">
        <v>2141417790</v>
      </c>
      <c r="F40" s="78">
        <v>2140551145</v>
      </c>
      <c r="G40" s="79">
        <v>100</v>
      </c>
    </row>
    <row r="41" spans="2:12" ht="13.5" thickBot="1" x14ac:dyDescent="0.3">
      <c r="B41" s="679" t="s">
        <v>660</v>
      </c>
      <c r="C41" s="306" t="s">
        <v>661</v>
      </c>
      <c r="D41" s="78">
        <v>147087738</v>
      </c>
      <c r="E41" s="78">
        <v>132913871</v>
      </c>
      <c r="F41" s="78">
        <v>132908179</v>
      </c>
      <c r="G41" s="79">
        <v>100</v>
      </c>
    </row>
    <row r="42" spans="2:12" ht="13.5" thickBot="1" x14ac:dyDescent="0.3">
      <c r="B42" s="679" t="s">
        <v>662</v>
      </c>
      <c r="C42" s="306" t="s">
        <v>663</v>
      </c>
      <c r="D42" s="78">
        <v>6228939</v>
      </c>
      <c r="E42" s="78">
        <v>14470453</v>
      </c>
      <c r="F42" s="78">
        <v>14470453</v>
      </c>
      <c r="G42" s="79">
        <v>100</v>
      </c>
    </row>
    <row r="43" spans="2:12" ht="17.25" thickBot="1" x14ac:dyDescent="0.3">
      <c r="B43" s="659" t="s">
        <v>664</v>
      </c>
      <c r="C43" s="307" t="s">
        <v>1235</v>
      </c>
      <c r="D43" s="90">
        <v>6228939</v>
      </c>
      <c r="E43" s="90">
        <v>14470453</v>
      </c>
      <c r="F43" s="90">
        <v>14470453</v>
      </c>
      <c r="G43" s="83">
        <v>100</v>
      </c>
    </row>
    <row r="44" spans="2:12" ht="17.25" thickBot="1" x14ac:dyDescent="0.3">
      <c r="B44" s="679" t="s">
        <v>665</v>
      </c>
      <c r="C44" s="306" t="s">
        <v>666</v>
      </c>
      <c r="D44" s="450">
        <v>152412938</v>
      </c>
      <c r="E44" s="450">
        <v>123584232</v>
      </c>
      <c r="F44" s="450">
        <v>123542278</v>
      </c>
      <c r="G44" s="680">
        <v>100</v>
      </c>
    </row>
    <row r="45" spans="2:12" ht="17.25" thickBot="1" x14ac:dyDescent="0.3">
      <c r="B45" s="659" t="s">
        <v>667</v>
      </c>
      <c r="C45" s="307" t="s">
        <v>1236</v>
      </c>
      <c r="D45" s="90">
        <v>134994538</v>
      </c>
      <c r="E45" s="90">
        <v>112172213</v>
      </c>
      <c r="F45" s="90">
        <v>112141408</v>
      </c>
      <c r="G45" s="83">
        <v>100</v>
      </c>
    </row>
    <row r="46" spans="2:12" ht="17.25" thickBot="1" x14ac:dyDescent="0.3">
      <c r="B46" s="659" t="s">
        <v>668</v>
      </c>
      <c r="C46" s="307" t="s">
        <v>1237</v>
      </c>
      <c r="D46" s="90">
        <v>160000</v>
      </c>
      <c r="E46" s="90">
        <v>130895</v>
      </c>
      <c r="F46" s="90">
        <v>130504</v>
      </c>
      <c r="G46" s="83">
        <v>99.7</v>
      </c>
    </row>
    <row r="47" spans="2:12" ht="17.25" thickBot="1" x14ac:dyDescent="0.3">
      <c r="B47" s="659" t="s">
        <v>669</v>
      </c>
      <c r="C47" s="307" t="s">
        <v>2167</v>
      </c>
      <c r="D47" s="90">
        <v>8310300</v>
      </c>
      <c r="E47" s="90">
        <v>4716254</v>
      </c>
      <c r="F47" s="90">
        <v>4710236</v>
      </c>
      <c r="G47" s="83">
        <v>99.9</v>
      </c>
    </row>
    <row r="48" spans="2:12" ht="26.25" thickBot="1" x14ac:dyDescent="0.3">
      <c r="B48" s="659" t="s">
        <v>670</v>
      </c>
      <c r="C48" s="307" t="s">
        <v>1238</v>
      </c>
      <c r="D48" s="90">
        <v>2008600</v>
      </c>
      <c r="E48" s="90">
        <v>1327768</v>
      </c>
      <c r="F48" s="90">
        <v>1326661</v>
      </c>
      <c r="G48" s="83">
        <v>99.9</v>
      </c>
    </row>
    <row r="49" spans="2:7" ht="17.25" thickBot="1" x14ac:dyDescent="0.3">
      <c r="B49" s="659" t="s">
        <v>671</v>
      </c>
      <c r="C49" s="307" t="s">
        <v>1239</v>
      </c>
      <c r="D49" s="90">
        <v>6939500</v>
      </c>
      <c r="E49" s="90">
        <v>5237102</v>
      </c>
      <c r="F49" s="90">
        <v>5233469</v>
      </c>
      <c r="G49" s="83">
        <v>99.9</v>
      </c>
    </row>
    <row r="50" spans="2:7" ht="17.25" thickBot="1" x14ac:dyDescent="0.3">
      <c r="B50" s="679" t="s">
        <v>672</v>
      </c>
      <c r="C50" s="306" t="s">
        <v>673</v>
      </c>
      <c r="D50" s="450">
        <v>1015932759</v>
      </c>
      <c r="E50" s="450">
        <v>1094233199</v>
      </c>
      <c r="F50" s="450">
        <v>1093462457</v>
      </c>
      <c r="G50" s="680">
        <v>99.9</v>
      </c>
    </row>
    <row r="51" spans="2:7" ht="17.25" thickBot="1" x14ac:dyDescent="0.3">
      <c r="B51" s="659" t="s">
        <v>674</v>
      </c>
      <c r="C51" s="307" t="s">
        <v>1240</v>
      </c>
      <c r="D51" s="90">
        <v>320751600</v>
      </c>
      <c r="E51" s="90">
        <v>328038545</v>
      </c>
      <c r="F51" s="90">
        <v>328016860</v>
      </c>
      <c r="G51" s="83">
        <v>100</v>
      </c>
    </row>
    <row r="52" spans="2:7" ht="17.25" thickBot="1" x14ac:dyDescent="0.3">
      <c r="B52" s="659" t="s">
        <v>675</v>
      </c>
      <c r="C52" s="307" t="s">
        <v>1241</v>
      </c>
      <c r="D52" s="90">
        <v>382062000</v>
      </c>
      <c r="E52" s="90">
        <v>377352473</v>
      </c>
      <c r="F52" s="90">
        <v>377345864</v>
      </c>
      <c r="G52" s="83">
        <v>100</v>
      </c>
    </row>
    <row r="53" spans="2:7" ht="17.25" thickBot="1" x14ac:dyDescent="0.3">
      <c r="B53" s="659" t="s">
        <v>676</v>
      </c>
      <c r="C53" s="307" t="s">
        <v>1242</v>
      </c>
      <c r="D53" s="90">
        <v>48814253</v>
      </c>
      <c r="E53" s="90">
        <v>47474390</v>
      </c>
      <c r="F53" s="90">
        <v>47471743</v>
      </c>
      <c r="G53" s="83">
        <v>100</v>
      </c>
    </row>
    <row r="54" spans="2:7" ht="17.25" thickBot="1" x14ac:dyDescent="0.3">
      <c r="B54" s="659" t="s">
        <v>677</v>
      </c>
      <c r="C54" s="307" t="s">
        <v>1883</v>
      </c>
      <c r="D54" s="90">
        <v>259549056</v>
      </c>
      <c r="E54" s="90">
        <v>280959736</v>
      </c>
      <c r="F54" s="90">
        <v>280959736</v>
      </c>
      <c r="G54" s="83">
        <v>100</v>
      </c>
    </row>
    <row r="55" spans="2:7" ht="17.25" thickBot="1" x14ac:dyDescent="0.3">
      <c r="B55" s="659" t="s">
        <v>678</v>
      </c>
      <c r="C55" s="307" t="s">
        <v>1243</v>
      </c>
      <c r="D55" s="90">
        <v>4755850</v>
      </c>
      <c r="E55" s="90">
        <v>2770040</v>
      </c>
      <c r="F55" s="90">
        <v>2768671</v>
      </c>
      <c r="G55" s="83">
        <v>100</v>
      </c>
    </row>
    <row r="56" spans="2:7" ht="33.75" thickBot="1" x14ac:dyDescent="0.3">
      <c r="B56" s="85" t="s">
        <v>1884</v>
      </c>
      <c r="C56" s="681" t="s">
        <v>2168</v>
      </c>
      <c r="D56" s="77"/>
      <c r="E56" s="90">
        <v>57638015</v>
      </c>
      <c r="F56" s="90">
        <v>56899583</v>
      </c>
      <c r="G56" s="83">
        <v>98.7</v>
      </c>
    </row>
    <row r="57" spans="2:7" ht="17.25" thickBot="1" x14ac:dyDescent="0.3">
      <c r="B57" s="679" t="s">
        <v>679</v>
      </c>
      <c r="C57" s="306" t="s">
        <v>680</v>
      </c>
      <c r="D57" s="450">
        <v>375485152</v>
      </c>
      <c r="E57" s="450">
        <v>395900381</v>
      </c>
      <c r="F57" s="450">
        <v>395881578</v>
      </c>
      <c r="G57" s="680">
        <v>100</v>
      </c>
    </row>
    <row r="58" spans="2:7" ht="17.25" thickBot="1" x14ac:dyDescent="0.3">
      <c r="B58" s="679" t="s">
        <v>681</v>
      </c>
      <c r="C58" s="306" t="s">
        <v>682</v>
      </c>
      <c r="D58" s="450">
        <v>3109702</v>
      </c>
      <c r="E58" s="450">
        <v>2930101</v>
      </c>
      <c r="F58" s="450">
        <v>2927623</v>
      </c>
      <c r="G58" s="680">
        <v>99.9</v>
      </c>
    </row>
    <row r="59" spans="2:7" ht="17.25" thickBot="1" x14ac:dyDescent="0.3">
      <c r="B59" s="659" t="s">
        <v>683</v>
      </c>
      <c r="C59" s="307" t="s">
        <v>1244</v>
      </c>
      <c r="D59" s="90">
        <v>3109702</v>
      </c>
      <c r="E59" s="90">
        <v>2930101</v>
      </c>
      <c r="F59" s="90">
        <v>2927623</v>
      </c>
      <c r="G59" s="83">
        <v>99.9</v>
      </c>
    </row>
    <row r="60" spans="2:7" ht="17.25" thickBot="1" x14ac:dyDescent="0.3">
      <c r="B60" s="679" t="s">
        <v>684</v>
      </c>
      <c r="C60" s="306" t="s">
        <v>685</v>
      </c>
      <c r="D60" s="450">
        <v>123437764</v>
      </c>
      <c r="E60" s="450">
        <v>129249317</v>
      </c>
      <c r="F60" s="450">
        <v>129222341</v>
      </c>
      <c r="G60" s="680">
        <v>100</v>
      </c>
    </row>
    <row r="61" spans="2:7" ht="17.25" thickBot="1" x14ac:dyDescent="0.3">
      <c r="B61" s="659" t="s">
        <v>686</v>
      </c>
      <c r="C61" s="307" t="s">
        <v>1245</v>
      </c>
      <c r="D61" s="90">
        <v>21962576</v>
      </c>
      <c r="E61" s="90">
        <v>23547425</v>
      </c>
      <c r="F61" s="90">
        <v>23543476</v>
      </c>
      <c r="G61" s="83">
        <v>100</v>
      </c>
    </row>
    <row r="62" spans="2:7" ht="17.25" thickBot="1" x14ac:dyDescent="0.3">
      <c r="B62" s="659" t="s">
        <v>687</v>
      </c>
      <c r="C62" s="681" t="s">
        <v>1885</v>
      </c>
      <c r="D62" s="90">
        <v>75273928</v>
      </c>
      <c r="E62" s="90">
        <v>85774283</v>
      </c>
      <c r="F62" s="90">
        <v>85771307</v>
      </c>
      <c r="G62" s="83">
        <v>100</v>
      </c>
    </row>
    <row r="63" spans="2:7" ht="17.25" thickBot="1" x14ac:dyDescent="0.3">
      <c r="B63" s="659" t="s">
        <v>688</v>
      </c>
      <c r="C63" s="681" t="s">
        <v>1886</v>
      </c>
      <c r="D63" s="90">
        <v>25001260</v>
      </c>
      <c r="E63" s="90">
        <v>19031899</v>
      </c>
      <c r="F63" s="90">
        <v>19012843</v>
      </c>
      <c r="G63" s="83">
        <v>99.9</v>
      </c>
    </row>
    <row r="64" spans="2:7" ht="17.25" thickBot="1" x14ac:dyDescent="0.3">
      <c r="B64" s="659" t="s">
        <v>689</v>
      </c>
      <c r="C64" s="307" t="s">
        <v>1246</v>
      </c>
      <c r="D64" s="90">
        <v>1200000</v>
      </c>
      <c r="E64" s="90">
        <v>895710</v>
      </c>
      <c r="F64" s="90">
        <v>894715</v>
      </c>
      <c r="G64" s="83">
        <v>99.9</v>
      </c>
    </row>
    <row r="65" spans="2:7" ht="17.25" thickBot="1" x14ac:dyDescent="0.3">
      <c r="B65" s="679" t="s">
        <v>690</v>
      </c>
      <c r="C65" s="306" t="s">
        <v>691</v>
      </c>
      <c r="D65" s="450">
        <v>87417663</v>
      </c>
      <c r="E65" s="450">
        <v>93817663</v>
      </c>
      <c r="F65" s="450">
        <v>93817663</v>
      </c>
      <c r="G65" s="680">
        <v>100</v>
      </c>
    </row>
    <row r="66" spans="2:7" ht="17.25" thickBot="1" x14ac:dyDescent="0.3">
      <c r="B66" s="679" t="s">
        <v>692</v>
      </c>
      <c r="C66" s="306" t="s">
        <v>693</v>
      </c>
      <c r="D66" s="450">
        <v>61300000</v>
      </c>
      <c r="E66" s="450">
        <v>154318573</v>
      </c>
      <c r="F66" s="450">
        <v>154318573</v>
      </c>
      <c r="G66" s="680">
        <v>100</v>
      </c>
    </row>
    <row r="67" spans="2:7" ht="17.25" thickBot="1" x14ac:dyDescent="0.3">
      <c r="B67" s="679" t="s">
        <v>694</v>
      </c>
      <c r="C67" s="306" t="s">
        <v>695</v>
      </c>
      <c r="D67" s="450">
        <v>175441130</v>
      </c>
      <c r="E67" s="450">
        <v>201292163</v>
      </c>
      <c r="F67" s="450">
        <v>201290323</v>
      </c>
      <c r="G67" s="680">
        <v>100</v>
      </c>
    </row>
    <row r="68" spans="2:7" ht="17.25" thickBot="1" x14ac:dyDescent="0.3">
      <c r="B68" s="682">
        <v>7000</v>
      </c>
      <c r="C68" s="306" t="s">
        <v>696</v>
      </c>
      <c r="D68" s="450">
        <v>15806608</v>
      </c>
      <c r="E68" s="450">
        <v>17107210</v>
      </c>
      <c r="F68" s="450">
        <v>17107204</v>
      </c>
      <c r="G68" s="680">
        <v>100</v>
      </c>
    </row>
    <row r="69" spans="2:7" ht="17.25" thickBot="1" x14ac:dyDescent="0.3">
      <c r="B69" s="683">
        <v>6.9999999999999998E+301</v>
      </c>
      <c r="C69" s="307" t="s">
        <v>1247</v>
      </c>
      <c r="D69" s="90">
        <v>15806608</v>
      </c>
      <c r="E69" s="90">
        <v>17107210</v>
      </c>
      <c r="F69" s="90">
        <v>17107204</v>
      </c>
      <c r="G69" s="83">
        <v>100</v>
      </c>
    </row>
    <row r="70" spans="2:7" ht="26.25" thickBot="1" x14ac:dyDescent="0.3">
      <c r="B70" s="682">
        <v>70000</v>
      </c>
      <c r="C70" s="306" t="s">
        <v>1887</v>
      </c>
      <c r="D70" s="450">
        <v>158199431</v>
      </c>
      <c r="E70" s="450">
        <v>182846528</v>
      </c>
      <c r="F70" s="450">
        <v>182844699</v>
      </c>
      <c r="G70" s="680">
        <v>100</v>
      </c>
    </row>
    <row r="71" spans="2:7" ht="17.25" thickBot="1" x14ac:dyDescent="0.3">
      <c r="B71" s="683" t="s">
        <v>697</v>
      </c>
      <c r="C71" s="307" t="s">
        <v>1248</v>
      </c>
      <c r="D71" s="90">
        <v>144506452</v>
      </c>
      <c r="E71" s="90">
        <v>167219378</v>
      </c>
      <c r="F71" s="90">
        <v>167217937</v>
      </c>
      <c r="G71" s="83">
        <v>100</v>
      </c>
    </row>
    <row r="72" spans="2:7" ht="17.25" thickBot="1" x14ac:dyDescent="0.3">
      <c r="B72" s="683" t="s">
        <v>698</v>
      </c>
      <c r="C72" s="307" t="s">
        <v>1249</v>
      </c>
      <c r="D72" s="90">
        <v>13692979</v>
      </c>
      <c r="E72" s="90">
        <v>15627150</v>
      </c>
      <c r="F72" s="90">
        <v>15626762</v>
      </c>
      <c r="G72" s="83">
        <v>100</v>
      </c>
    </row>
    <row r="73" spans="2:7" ht="17.25" thickBot="1" x14ac:dyDescent="0.3">
      <c r="B73" s="682">
        <v>700000</v>
      </c>
      <c r="C73" s="306" t="s">
        <v>1250</v>
      </c>
      <c r="D73" s="450">
        <v>1435091</v>
      </c>
      <c r="E73" s="450">
        <v>1338425</v>
      </c>
      <c r="F73" s="450">
        <v>1338420</v>
      </c>
      <c r="G73" s="680">
        <v>100</v>
      </c>
    </row>
    <row r="74" spans="2:7" ht="17.25" thickBot="1" x14ac:dyDescent="0.3">
      <c r="B74" s="683" t="s">
        <v>699</v>
      </c>
      <c r="C74" s="307" t="s">
        <v>700</v>
      </c>
      <c r="D74" s="90">
        <v>1435091</v>
      </c>
      <c r="E74" s="90">
        <v>1338425</v>
      </c>
      <c r="F74" s="90">
        <v>1338420</v>
      </c>
      <c r="G74" s="83">
        <v>100</v>
      </c>
    </row>
    <row r="75" spans="2:7" ht="26.25" thickBot="1" x14ac:dyDescent="0.3">
      <c r="B75" s="659"/>
      <c r="C75" s="306" t="s">
        <v>2169</v>
      </c>
      <c r="D75" s="79"/>
      <c r="E75" s="79"/>
      <c r="F75" s="79"/>
      <c r="G75" s="79"/>
    </row>
    <row r="76" spans="2:7" ht="17.25" thickBot="1" x14ac:dyDescent="0.3">
      <c r="B76" s="679" t="s">
        <v>701</v>
      </c>
      <c r="C76" s="306" t="s">
        <v>702</v>
      </c>
      <c r="D76" s="450">
        <v>134890589</v>
      </c>
      <c r="E76" s="450">
        <v>289291954</v>
      </c>
      <c r="F76" s="450">
        <v>289290464</v>
      </c>
      <c r="G76" s="680">
        <v>100</v>
      </c>
    </row>
    <row r="77" spans="2:7" ht="26.25" thickBot="1" x14ac:dyDescent="0.3">
      <c r="B77" s="679" t="s">
        <v>703</v>
      </c>
      <c r="C77" s="306" t="s">
        <v>1888</v>
      </c>
      <c r="D77" s="450">
        <v>45204258</v>
      </c>
      <c r="E77" s="450">
        <v>34111130</v>
      </c>
      <c r="F77" s="450">
        <v>34109640</v>
      </c>
      <c r="G77" s="680">
        <v>100</v>
      </c>
    </row>
    <row r="78" spans="2:7" ht="26.25" thickBot="1" x14ac:dyDescent="0.3">
      <c r="B78" s="659" t="s">
        <v>704</v>
      </c>
      <c r="C78" s="307" t="s">
        <v>1889</v>
      </c>
      <c r="D78" s="90">
        <v>42452141</v>
      </c>
      <c r="E78" s="90">
        <v>32452103</v>
      </c>
      <c r="F78" s="90">
        <v>32450629</v>
      </c>
      <c r="G78" s="83">
        <v>100</v>
      </c>
    </row>
    <row r="79" spans="2:7" ht="17.25" thickBot="1" x14ac:dyDescent="0.3">
      <c r="B79" s="659" t="s">
        <v>705</v>
      </c>
      <c r="C79" s="307" t="s">
        <v>1251</v>
      </c>
      <c r="D79" s="90">
        <v>2752117</v>
      </c>
      <c r="E79" s="90">
        <v>1659027</v>
      </c>
      <c r="F79" s="90">
        <v>1659011</v>
      </c>
      <c r="G79" s="83">
        <v>100</v>
      </c>
    </row>
    <row r="80" spans="2:7" ht="17.25" thickBot="1" x14ac:dyDescent="0.3">
      <c r="B80" s="679" t="s">
        <v>706</v>
      </c>
      <c r="C80" s="306" t="s">
        <v>707</v>
      </c>
      <c r="D80" s="450">
        <v>89686331</v>
      </c>
      <c r="E80" s="450">
        <v>255180824</v>
      </c>
      <c r="F80" s="450">
        <v>255180824</v>
      </c>
      <c r="G80" s="680">
        <v>100</v>
      </c>
    </row>
    <row r="81" spans="2:7" ht="17.25" thickBot="1" x14ac:dyDescent="0.3">
      <c r="B81" s="659" t="s">
        <v>708</v>
      </c>
      <c r="C81" s="307" t="s">
        <v>1252</v>
      </c>
      <c r="D81" s="90">
        <v>50120860</v>
      </c>
      <c r="E81" s="90">
        <v>155885364</v>
      </c>
      <c r="F81" s="90">
        <v>155885364</v>
      </c>
      <c r="G81" s="83">
        <v>100</v>
      </c>
    </row>
    <row r="82" spans="2:7" ht="17.25" thickBot="1" x14ac:dyDescent="0.3">
      <c r="B82" s="659" t="s">
        <v>709</v>
      </c>
      <c r="C82" s="307" t="s">
        <v>1253</v>
      </c>
      <c r="D82" s="90">
        <v>21146157</v>
      </c>
      <c r="E82" s="90">
        <v>44913196</v>
      </c>
      <c r="F82" s="90">
        <v>44913196</v>
      </c>
      <c r="G82" s="83">
        <v>100</v>
      </c>
    </row>
    <row r="83" spans="2:7" ht="17.25" thickBot="1" x14ac:dyDescent="0.3">
      <c r="B83" s="659" t="s">
        <v>710</v>
      </c>
      <c r="C83" s="307" t="s">
        <v>1254</v>
      </c>
      <c r="D83" s="90">
        <v>3918311</v>
      </c>
      <c r="E83" s="90">
        <v>10933503</v>
      </c>
      <c r="F83" s="90">
        <v>10933503</v>
      </c>
      <c r="G83" s="83">
        <v>100</v>
      </c>
    </row>
    <row r="84" spans="2:7" ht="17.25" thickBot="1" x14ac:dyDescent="0.3">
      <c r="B84" s="659" t="s">
        <v>711</v>
      </c>
      <c r="C84" s="307" t="s">
        <v>1255</v>
      </c>
      <c r="D84" s="90">
        <v>14501003</v>
      </c>
      <c r="E84" s="90">
        <v>43448761</v>
      </c>
      <c r="F84" s="90">
        <v>43448761</v>
      </c>
      <c r="G84" s="83">
        <v>100</v>
      </c>
    </row>
    <row r="85" spans="2:7" ht="26.25" thickBot="1" x14ac:dyDescent="0.3">
      <c r="B85" s="659"/>
      <c r="C85" s="306" t="s">
        <v>712</v>
      </c>
      <c r="D85" s="79"/>
      <c r="E85" s="79"/>
      <c r="F85" s="79"/>
      <c r="G85" s="79"/>
    </row>
    <row r="86" spans="2:7" ht="26.25" thickBot="1" x14ac:dyDescent="0.3">
      <c r="B86" s="679" t="s">
        <v>713</v>
      </c>
      <c r="C86" s="306" t="s">
        <v>1890</v>
      </c>
      <c r="D86" s="450">
        <v>17463254</v>
      </c>
      <c r="E86" s="450">
        <v>21227096</v>
      </c>
      <c r="F86" s="450">
        <v>21226733</v>
      </c>
      <c r="G86" s="680">
        <v>100</v>
      </c>
    </row>
    <row r="87" spans="2:7" ht="26.25" thickBot="1" x14ac:dyDescent="0.3">
      <c r="B87" s="679" t="s">
        <v>714</v>
      </c>
      <c r="C87" s="306" t="s">
        <v>1891</v>
      </c>
      <c r="D87" s="450">
        <v>17463254</v>
      </c>
      <c r="E87" s="450">
        <v>21227096</v>
      </c>
      <c r="F87" s="450">
        <v>21226733</v>
      </c>
      <c r="G87" s="680">
        <v>100</v>
      </c>
    </row>
    <row r="88" spans="2:7" ht="17.25" thickBot="1" x14ac:dyDescent="0.3">
      <c r="B88" s="659" t="s">
        <v>715</v>
      </c>
      <c r="C88" s="307" t="s">
        <v>2170</v>
      </c>
      <c r="D88" s="90">
        <v>4940104</v>
      </c>
      <c r="E88" s="90">
        <v>5285263</v>
      </c>
      <c r="F88" s="90">
        <v>5285262</v>
      </c>
      <c r="G88" s="83">
        <v>100</v>
      </c>
    </row>
    <row r="89" spans="2:7" ht="17.25" thickBot="1" x14ac:dyDescent="0.3">
      <c r="B89" s="659" t="s">
        <v>716</v>
      </c>
      <c r="C89" s="307" t="s">
        <v>2171</v>
      </c>
      <c r="D89" s="90">
        <v>3009222</v>
      </c>
      <c r="E89" s="90">
        <v>2545838</v>
      </c>
      <c r="F89" s="90">
        <v>2545838</v>
      </c>
      <c r="G89" s="83">
        <v>100</v>
      </c>
    </row>
    <row r="90" spans="2:7" ht="17.25" thickBot="1" x14ac:dyDescent="0.3">
      <c r="B90" s="659" t="s">
        <v>717</v>
      </c>
      <c r="C90" s="307" t="s">
        <v>2172</v>
      </c>
      <c r="D90" s="90">
        <v>6544731</v>
      </c>
      <c r="E90" s="90">
        <v>7297543</v>
      </c>
      <c r="F90" s="90">
        <v>7297181</v>
      </c>
      <c r="G90" s="83">
        <v>100</v>
      </c>
    </row>
    <row r="91" spans="2:7" ht="17.25" thickBot="1" x14ac:dyDescent="0.3">
      <c r="B91" s="85" t="s">
        <v>1892</v>
      </c>
      <c r="C91" s="681" t="s">
        <v>1893</v>
      </c>
      <c r="D91" s="90">
        <v>1100000</v>
      </c>
      <c r="E91" s="90">
        <v>5436902</v>
      </c>
      <c r="F91" s="90">
        <v>5436902</v>
      </c>
      <c r="G91" s="83">
        <v>100</v>
      </c>
    </row>
    <row r="92" spans="2:7" ht="17.25" thickBot="1" x14ac:dyDescent="0.3">
      <c r="B92" s="85" t="s">
        <v>1894</v>
      </c>
      <c r="C92" s="681" t="s">
        <v>1895</v>
      </c>
      <c r="D92" s="90">
        <v>537400</v>
      </c>
      <c r="E92" s="90">
        <v>85239</v>
      </c>
      <c r="F92" s="90">
        <v>85239</v>
      </c>
      <c r="G92" s="83">
        <v>100</v>
      </c>
    </row>
    <row r="93" spans="2:7" ht="33.75" thickBot="1" x14ac:dyDescent="0.3">
      <c r="B93" s="85" t="s">
        <v>1896</v>
      </c>
      <c r="C93" s="681" t="s">
        <v>1897</v>
      </c>
      <c r="D93" s="90">
        <v>988177</v>
      </c>
      <c r="E93" s="90">
        <v>576311</v>
      </c>
      <c r="F93" s="90">
        <v>576311</v>
      </c>
      <c r="G93" s="83">
        <v>100</v>
      </c>
    </row>
    <row r="94" spans="2:7" ht="17.25" thickBot="1" x14ac:dyDescent="0.3">
      <c r="B94" s="85" t="s">
        <v>1898</v>
      </c>
      <c r="C94" s="681" t="s">
        <v>1899</v>
      </c>
      <c r="D94" s="90">
        <v>343620</v>
      </c>
      <c r="E94" s="83">
        <v>0</v>
      </c>
      <c r="F94" s="83">
        <v>0</v>
      </c>
      <c r="G94" s="83">
        <v>0</v>
      </c>
    </row>
    <row r="95" spans="2:7" ht="17.25" thickBot="1" x14ac:dyDescent="0.3">
      <c r="B95" s="679" t="s">
        <v>718</v>
      </c>
      <c r="C95" s="306" t="s">
        <v>1900</v>
      </c>
      <c r="D95" s="450">
        <v>45189</v>
      </c>
      <c r="E95" s="450">
        <v>47759</v>
      </c>
      <c r="F95" s="450">
        <v>47081</v>
      </c>
      <c r="G95" s="680">
        <v>98.6</v>
      </c>
    </row>
    <row r="96" spans="2:7" ht="26.25" thickBot="1" x14ac:dyDescent="0.3">
      <c r="B96" s="679">
        <v>9706</v>
      </c>
      <c r="C96" s="306" t="s">
        <v>1901</v>
      </c>
      <c r="D96" s="450">
        <v>595000</v>
      </c>
      <c r="E96" s="450">
        <v>513024</v>
      </c>
      <c r="F96" s="450">
        <v>513023</v>
      </c>
      <c r="G96" s="680">
        <v>100</v>
      </c>
    </row>
    <row r="97" spans="2:7" ht="17.25" thickBot="1" x14ac:dyDescent="0.3">
      <c r="B97" s="679" t="s">
        <v>719</v>
      </c>
      <c r="C97" s="306" t="s">
        <v>1256</v>
      </c>
      <c r="D97" s="450">
        <v>50000</v>
      </c>
      <c r="E97" s="450">
        <v>25880</v>
      </c>
      <c r="F97" s="450">
        <v>25872</v>
      </c>
      <c r="G97" s="680">
        <v>100</v>
      </c>
    </row>
    <row r="98" spans="2:7" ht="17.25" thickBot="1" x14ac:dyDescent="0.3">
      <c r="B98" s="86"/>
      <c r="C98" s="684" t="s">
        <v>720</v>
      </c>
      <c r="D98" s="450">
        <v>2300897817</v>
      </c>
      <c r="E98" s="450">
        <v>2653815666</v>
      </c>
      <c r="F98" s="450">
        <v>2652944641</v>
      </c>
      <c r="G98" s="680">
        <v>100</v>
      </c>
    </row>
    <row r="99" spans="2:7" x14ac:dyDescent="0.25">
      <c r="B99" s="677" t="s">
        <v>721</v>
      </c>
    </row>
  </sheetData>
  <mergeCells count="6">
    <mergeCell ref="B3:L3"/>
    <mergeCell ref="B10:L10"/>
    <mergeCell ref="B13:L13"/>
    <mergeCell ref="B22:L22"/>
    <mergeCell ref="B32:L32"/>
    <mergeCell ref="B27:L2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7194B"/>
  </sheetPr>
  <dimension ref="A2:I114"/>
  <sheetViews>
    <sheetView zoomScale="80" zoomScaleNormal="80" workbookViewId="0"/>
  </sheetViews>
  <sheetFormatPr defaultRowHeight="16.5" x14ac:dyDescent="0.3"/>
  <cols>
    <col min="1" max="1" width="6.85546875" style="37" customWidth="1"/>
    <col min="2" max="2" width="49.85546875" style="5" customWidth="1"/>
    <col min="3" max="3" width="16.7109375" style="5" customWidth="1"/>
    <col min="4" max="4" width="18.85546875" style="5" customWidth="1"/>
    <col min="5" max="5" width="10.7109375" style="5" customWidth="1"/>
    <col min="6" max="6" width="10.7109375" style="5" bestFit="1" customWidth="1"/>
    <col min="7" max="7" width="12" style="5" customWidth="1"/>
    <col min="8" max="8" width="13.7109375" style="5" customWidth="1"/>
    <col min="9" max="9" width="18.42578125" style="5" customWidth="1"/>
    <col min="10" max="10" width="27.28515625" style="5" customWidth="1"/>
    <col min="11" max="11" width="13.85546875" style="5" customWidth="1"/>
    <col min="12" max="12" width="16.85546875" style="5" customWidth="1"/>
    <col min="13" max="13" width="18.5703125" style="5" customWidth="1"/>
    <col min="14" max="16384" width="9.140625" style="5"/>
  </cols>
  <sheetData>
    <row r="2" spans="2:9" ht="17.25" thickBot="1" x14ac:dyDescent="0.35">
      <c r="B2" s="11" t="s">
        <v>1498</v>
      </c>
    </row>
    <row r="3" spans="2:9" x14ac:dyDescent="0.3">
      <c r="B3" s="691" t="s">
        <v>1499</v>
      </c>
      <c r="C3" s="694" t="s">
        <v>1500</v>
      </c>
      <c r="D3" s="695"/>
      <c r="E3" s="695"/>
      <c r="F3" s="695"/>
      <c r="G3" s="695"/>
      <c r="H3" s="696"/>
    </row>
    <row r="4" spans="2:9" x14ac:dyDescent="0.3">
      <c r="B4" s="692"/>
      <c r="C4" s="697" t="s">
        <v>1501</v>
      </c>
      <c r="D4" s="699" t="s">
        <v>1502</v>
      </c>
      <c r="E4" s="700"/>
      <c r="F4" s="700"/>
      <c r="G4" s="700"/>
      <c r="H4" s="701"/>
    </row>
    <row r="5" spans="2:9" ht="17.25" thickBot="1" x14ac:dyDescent="0.35">
      <c r="B5" s="693"/>
      <c r="C5" s="698"/>
      <c r="D5" s="371">
        <v>0</v>
      </c>
      <c r="E5" s="371">
        <v>1</v>
      </c>
      <c r="F5" s="372">
        <v>2</v>
      </c>
      <c r="G5" s="370" t="s">
        <v>1503</v>
      </c>
      <c r="H5" s="373" t="s">
        <v>1504</v>
      </c>
    </row>
    <row r="6" spans="2:9" ht="17.25" thickBot="1" x14ac:dyDescent="0.35">
      <c r="B6" s="487" t="s">
        <v>1505</v>
      </c>
      <c r="C6" s="488" t="s">
        <v>1506</v>
      </c>
      <c r="D6" s="488" t="s">
        <v>1507</v>
      </c>
      <c r="E6" s="488" t="s">
        <v>1508</v>
      </c>
      <c r="F6" s="489" t="s">
        <v>1509</v>
      </c>
      <c r="G6" s="489" t="s">
        <v>1510</v>
      </c>
      <c r="H6" s="489" t="s">
        <v>1511</v>
      </c>
      <c r="I6" s="66"/>
    </row>
    <row r="7" spans="2:9" ht="17.25" thickBot="1" x14ac:dyDescent="0.35">
      <c r="B7" s="487">
        <v>1944</v>
      </c>
      <c r="C7" s="488" t="s">
        <v>1512</v>
      </c>
      <c r="D7" s="488" t="s">
        <v>1507</v>
      </c>
      <c r="E7" s="488" t="s">
        <v>1508</v>
      </c>
      <c r="F7" s="489" t="s">
        <v>1509</v>
      </c>
      <c r="G7" s="489" t="s">
        <v>1510</v>
      </c>
      <c r="H7" s="489" t="s">
        <v>1511</v>
      </c>
      <c r="I7" s="66"/>
    </row>
    <row r="8" spans="2:9" ht="17.25" thickBot="1" x14ac:dyDescent="0.35">
      <c r="B8" s="487">
        <v>1945</v>
      </c>
      <c r="C8" s="488" t="s">
        <v>1513</v>
      </c>
      <c r="D8" s="490" t="s">
        <v>1507</v>
      </c>
      <c r="E8" s="488" t="s">
        <v>1508</v>
      </c>
      <c r="F8" s="489" t="s">
        <v>1509</v>
      </c>
      <c r="G8" s="489" t="s">
        <v>1510</v>
      </c>
      <c r="H8" s="489" t="s">
        <v>1511</v>
      </c>
      <c r="I8" s="66"/>
    </row>
    <row r="9" spans="2:9" ht="17.25" thickBot="1" x14ac:dyDescent="0.35">
      <c r="B9" s="487">
        <v>1946</v>
      </c>
      <c r="C9" s="488" t="s">
        <v>1514</v>
      </c>
      <c r="D9" s="488" t="s">
        <v>1507</v>
      </c>
      <c r="E9" s="488" t="s">
        <v>1508</v>
      </c>
      <c r="F9" s="489" t="s">
        <v>1509</v>
      </c>
      <c r="G9" s="489" t="s">
        <v>1510</v>
      </c>
      <c r="H9" s="489" t="s">
        <v>1511</v>
      </c>
      <c r="I9" s="66"/>
    </row>
    <row r="10" spans="2:9" ht="17.25" thickBot="1" x14ac:dyDescent="0.35">
      <c r="B10" s="487">
        <v>1947</v>
      </c>
      <c r="C10" s="488" t="s">
        <v>1514</v>
      </c>
      <c r="D10" s="488" t="s">
        <v>1515</v>
      </c>
      <c r="E10" s="488" t="s">
        <v>1508</v>
      </c>
      <c r="F10" s="489" t="s">
        <v>1509</v>
      </c>
      <c r="G10" s="489" t="s">
        <v>1510</v>
      </c>
      <c r="H10" s="489" t="s">
        <v>1511</v>
      </c>
      <c r="I10" s="66"/>
    </row>
    <row r="11" spans="2:9" ht="17.25" thickBot="1" x14ac:dyDescent="0.35">
      <c r="B11" s="487">
        <v>1948</v>
      </c>
      <c r="C11" s="488" t="s">
        <v>1514</v>
      </c>
      <c r="D11" s="488" t="s">
        <v>1516</v>
      </c>
      <c r="E11" s="488" t="s">
        <v>1517</v>
      </c>
      <c r="F11" s="489" t="s">
        <v>1509</v>
      </c>
      <c r="G11" s="489" t="s">
        <v>1510</v>
      </c>
      <c r="H11" s="489" t="s">
        <v>1511</v>
      </c>
      <c r="I11" s="66"/>
    </row>
    <row r="12" spans="2:9" ht="17.25" thickBot="1" x14ac:dyDescent="0.35">
      <c r="B12" s="487">
        <v>1949</v>
      </c>
      <c r="C12" s="488" t="s">
        <v>1514</v>
      </c>
      <c r="D12" s="488" t="s">
        <v>1518</v>
      </c>
      <c r="E12" s="488" t="s">
        <v>1519</v>
      </c>
      <c r="F12" s="489" t="s">
        <v>1520</v>
      </c>
      <c r="G12" s="489" t="s">
        <v>1510</v>
      </c>
      <c r="H12" s="489" t="s">
        <v>1511</v>
      </c>
      <c r="I12" s="66"/>
    </row>
    <row r="13" spans="2:9" ht="17.25" thickBot="1" x14ac:dyDescent="0.35">
      <c r="B13" s="487">
        <v>1950</v>
      </c>
      <c r="C13" s="488" t="s">
        <v>1514</v>
      </c>
      <c r="D13" s="488" t="s">
        <v>1506</v>
      </c>
      <c r="E13" s="488" t="s">
        <v>1521</v>
      </c>
      <c r="F13" s="489" t="s">
        <v>1522</v>
      </c>
      <c r="G13" s="489" t="s">
        <v>1523</v>
      </c>
      <c r="H13" s="489" t="s">
        <v>1511</v>
      </c>
      <c r="I13" s="66"/>
    </row>
    <row r="14" spans="2:9" ht="17.25" thickBot="1" x14ac:dyDescent="0.35">
      <c r="B14" s="487">
        <v>1951</v>
      </c>
      <c r="C14" s="488" t="s">
        <v>1514</v>
      </c>
      <c r="D14" s="488" t="s">
        <v>1512</v>
      </c>
      <c r="E14" s="488" t="s">
        <v>1524</v>
      </c>
      <c r="F14" s="489" t="s">
        <v>1525</v>
      </c>
      <c r="G14" s="489" t="s">
        <v>1526</v>
      </c>
      <c r="H14" s="489" t="s">
        <v>1527</v>
      </c>
      <c r="I14" s="66"/>
    </row>
    <row r="15" spans="2:9" ht="17.25" thickBot="1" x14ac:dyDescent="0.35">
      <c r="B15" s="487">
        <v>1952</v>
      </c>
      <c r="C15" s="488" t="s">
        <v>1514</v>
      </c>
      <c r="D15" s="488" t="s">
        <v>1513</v>
      </c>
      <c r="E15" s="488" t="s">
        <v>1528</v>
      </c>
      <c r="F15" s="489" t="s">
        <v>1529</v>
      </c>
      <c r="G15" s="489" t="s">
        <v>1530</v>
      </c>
      <c r="H15" s="489" t="s">
        <v>1531</v>
      </c>
      <c r="I15" s="66"/>
    </row>
    <row r="16" spans="2:9" ht="17.25" thickBot="1" x14ac:dyDescent="0.35">
      <c r="B16" s="487">
        <v>1953</v>
      </c>
      <c r="C16" s="488" t="s">
        <v>1514</v>
      </c>
      <c r="D16" s="488" t="s">
        <v>1514</v>
      </c>
      <c r="E16" s="488" t="s">
        <v>1532</v>
      </c>
      <c r="F16" s="489" t="s">
        <v>1533</v>
      </c>
      <c r="G16" s="489" t="s">
        <v>1507</v>
      </c>
      <c r="H16" s="489" t="s">
        <v>1534</v>
      </c>
      <c r="I16" s="66"/>
    </row>
    <row r="17" spans="2:9" ht="17.25" thickBot="1" x14ac:dyDescent="0.35">
      <c r="B17" s="487">
        <v>1954</v>
      </c>
      <c r="C17" s="488" t="s">
        <v>1514</v>
      </c>
      <c r="D17" s="488" t="s">
        <v>1514</v>
      </c>
      <c r="E17" s="488" t="s">
        <v>1535</v>
      </c>
      <c r="F17" s="489" t="s">
        <v>1536</v>
      </c>
      <c r="G17" s="489" t="s">
        <v>1515</v>
      </c>
      <c r="H17" s="489" t="s">
        <v>1508</v>
      </c>
      <c r="I17" s="66"/>
    </row>
    <row r="18" spans="2:9" ht="17.25" thickBot="1" x14ac:dyDescent="0.35">
      <c r="B18" s="487">
        <v>1955</v>
      </c>
      <c r="C18" s="488" t="s">
        <v>1537</v>
      </c>
      <c r="D18" s="488" t="s">
        <v>1537</v>
      </c>
      <c r="E18" s="488" t="s">
        <v>1537</v>
      </c>
      <c r="F18" s="489" t="s">
        <v>1538</v>
      </c>
      <c r="G18" s="489" t="s">
        <v>1516</v>
      </c>
      <c r="H18" s="489" t="s">
        <v>1517</v>
      </c>
      <c r="I18" s="66"/>
    </row>
    <row r="19" spans="2:9" ht="17.25" thickBot="1" x14ac:dyDescent="0.35">
      <c r="B19" s="487">
        <v>1956</v>
      </c>
      <c r="C19" s="488" t="s">
        <v>1539</v>
      </c>
      <c r="D19" s="488" t="s">
        <v>1539</v>
      </c>
      <c r="E19" s="488" t="s">
        <v>1539</v>
      </c>
      <c r="F19" s="489" t="s">
        <v>1540</v>
      </c>
      <c r="G19" s="489" t="s">
        <v>1518</v>
      </c>
      <c r="H19" s="489" t="s">
        <v>1519</v>
      </c>
      <c r="I19" s="66"/>
    </row>
    <row r="20" spans="2:9" ht="17.25" thickBot="1" x14ac:dyDescent="0.35">
      <c r="B20" s="487">
        <v>1957</v>
      </c>
      <c r="C20" s="488" t="s">
        <v>1541</v>
      </c>
      <c r="D20" s="488" t="s">
        <v>1541</v>
      </c>
      <c r="E20" s="488" t="s">
        <v>1541</v>
      </c>
      <c r="F20" s="489" t="s">
        <v>1542</v>
      </c>
      <c r="G20" s="489" t="s">
        <v>1506</v>
      </c>
      <c r="H20" s="489" t="s">
        <v>1521</v>
      </c>
      <c r="I20" s="66"/>
    </row>
    <row r="21" spans="2:9" ht="17.25" thickBot="1" x14ac:dyDescent="0.35">
      <c r="B21" s="487">
        <v>1958</v>
      </c>
      <c r="C21" s="488" t="s">
        <v>1543</v>
      </c>
      <c r="D21" s="488" t="s">
        <v>1543</v>
      </c>
      <c r="E21" s="488" t="s">
        <v>1544</v>
      </c>
      <c r="F21" s="489" t="s">
        <v>1545</v>
      </c>
      <c r="G21" s="489" t="s">
        <v>1512</v>
      </c>
      <c r="H21" s="489" t="s">
        <v>1524</v>
      </c>
      <c r="I21" s="66"/>
    </row>
    <row r="22" spans="2:9" ht="17.25" thickBot="1" x14ac:dyDescent="0.35">
      <c r="B22" s="487">
        <v>1959</v>
      </c>
      <c r="C22" s="488" t="s">
        <v>1546</v>
      </c>
      <c r="D22" s="488" t="s">
        <v>1546</v>
      </c>
      <c r="E22" s="488" t="s">
        <v>1543</v>
      </c>
      <c r="F22" s="489" t="s">
        <v>1547</v>
      </c>
      <c r="G22" s="489" t="s">
        <v>1513</v>
      </c>
      <c r="H22" s="489" t="s">
        <v>1528</v>
      </c>
      <c r="I22" s="66"/>
    </row>
    <row r="23" spans="2:9" ht="17.25" thickBot="1" x14ac:dyDescent="0.35">
      <c r="B23" s="487">
        <v>1960</v>
      </c>
      <c r="C23" s="488" t="s">
        <v>1548</v>
      </c>
      <c r="D23" s="488" t="s">
        <v>1548</v>
      </c>
      <c r="E23" s="488" t="s">
        <v>1546</v>
      </c>
      <c r="F23" s="489" t="s">
        <v>1549</v>
      </c>
      <c r="G23" s="489" t="s">
        <v>1550</v>
      </c>
      <c r="H23" s="489" t="s">
        <v>1532</v>
      </c>
      <c r="I23" s="66"/>
    </row>
    <row r="24" spans="2:9" ht="17.25" thickBot="1" x14ac:dyDescent="0.35">
      <c r="B24" s="487">
        <v>1961</v>
      </c>
      <c r="C24" s="488" t="s">
        <v>1551</v>
      </c>
      <c r="D24" s="488" t="s">
        <v>1551</v>
      </c>
      <c r="E24" s="488" t="s">
        <v>1548</v>
      </c>
      <c r="F24" s="489" t="s">
        <v>1548</v>
      </c>
      <c r="G24" s="489" t="s">
        <v>1552</v>
      </c>
      <c r="H24" s="489" t="s">
        <v>1535</v>
      </c>
      <c r="I24" s="66"/>
    </row>
    <row r="25" spans="2:9" ht="17.25" thickBot="1" x14ac:dyDescent="0.35">
      <c r="B25" s="487">
        <v>1962</v>
      </c>
      <c r="C25" s="488" t="s">
        <v>1553</v>
      </c>
      <c r="D25" s="488" t="s">
        <v>1553</v>
      </c>
      <c r="E25" s="488" t="s">
        <v>1551</v>
      </c>
      <c r="F25" s="489" t="s">
        <v>1548</v>
      </c>
      <c r="G25" s="489" t="s">
        <v>1541</v>
      </c>
      <c r="H25" s="489" t="s">
        <v>1554</v>
      </c>
      <c r="I25" s="66"/>
    </row>
    <row r="26" spans="2:9" ht="17.25" thickBot="1" x14ac:dyDescent="0.35">
      <c r="B26" s="487">
        <v>1963</v>
      </c>
      <c r="C26" s="488" t="s">
        <v>1555</v>
      </c>
      <c r="D26" s="488" t="s">
        <v>1555</v>
      </c>
      <c r="E26" s="488" t="s">
        <v>1553</v>
      </c>
      <c r="F26" s="489" t="s">
        <v>1548</v>
      </c>
      <c r="G26" s="489" t="s">
        <v>1541</v>
      </c>
      <c r="H26" s="489" t="s">
        <v>1556</v>
      </c>
      <c r="I26" s="66"/>
    </row>
    <row r="27" spans="2:9" ht="17.25" thickBot="1" x14ac:dyDescent="0.35">
      <c r="B27" s="487">
        <v>1964</v>
      </c>
      <c r="C27" s="488" t="s">
        <v>1557</v>
      </c>
      <c r="D27" s="488" t="s">
        <v>1557</v>
      </c>
      <c r="E27" s="488" t="s">
        <v>1555</v>
      </c>
      <c r="F27" s="489" t="s">
        <v>1548</v>
      </c>
      <c r="G27" s="489" t="s">
        <v>1541</v>
      </c>
      <c r="H27" s="489" t="s">
        <v>1558</v>
      </c>
      <c r="I27" s="66"/>
    </row>
    <row r="28" spans="2:9" ht="17.25" thickBot="1" x14ac:dyDescent="0.35">
      <c r="B28" s="487">
        <v>1965</v>
      </c>
      <c r="C28" s="488" t="s">
        <v>1559</v>
      </c>
      <c r="D28" s="488" t="s">
        <v>1559</v>
      </c>
      <c r="E28" s="488" t="s">
        <v>1555</v>
      </c>
      <c r="F28" s="489" t="s">
        <v>1548</v>
      </c>
      <c r="G28" s="489" t="s">
        <v>1541</v>
      </c>
      <c r="H28" s="489" t="s">
        <v>1541</v>
      </c>
      <c r="I28" s="66"/>
    </row>
    <row r="29" spans="2:9" ht="17.25" thickBot="1" x14ac:dyDescent="0.35">
      <c r="B29" s="487" t="s">
        <v>1560</v>
      </c>
      <c r="C29" s="488" t="s">
        <v>1561</v>
      </c>
      <c r="D29" s="488" t="s">
        <v>1561</v>
      </c>
      <c r="E29" s="488" t="s">
        <v>1555</v>
      </c>
      <c r="F29" s="489" t="s">
        <v>1548</v>
      </c>
      <c r="G29" s="489" t="s">
        <v>1541</v>
      </c>
      <c r="H29" s="489" t="s">
        <v>1541</v>
      </c>
      <c r="I29" s="66"/>
    </row>
    <row r="30" spans="2:9" x14ac:dyDescent="0.3">
      <c r="B30" s="7" t="s">
        <v>8</v>
      </c>
    </row>
    <row r="32" spans="2:9" ht="17.25" thickBot="1" x14ac:dyDescent="0.35">
      <c r="B32" s="11" t="s">
        <v>1562</v>
      </c>
    </row>
    <row r="33" spans="2:5" ht="182.25" thickBot="1" x14ac:dyDescent="0.35">
      <c r="B33" s="96" t="s">
        <v>1476</v>
      </c>
      <c r="C33" s="314" t="s">
        <v>1477</v>
      </c>
      <c r="D33" s="314" t="s">
        <v>1478</v>
      </c>
      <c r="E33" s="314" t="s">
        <v>1479</v>
      </c>
    </row>
    <row r="34" spans="2:5" ht="17.25" thickBot="1" x14ac:dyDescent="0.35">
      <c r="B34" s="491">
        <v>30</v>
      </c>
      <c r="C34" s="489" t="s">
        <v>1480</v>
      </c>
      <c r="D34" s="489">
        <v>334.3</v>
      </c>
      <c r="E34" s="492">
        <v>48.4</v>
      </c>
    </row>
    <row r="35" spans="2:5" ht="17.25" thickBot="1" x14ac:dyDescent="0.35">
      <c r="B35" s="491">
        <v>31</v>
      </c>
      <c r="C35" s="489" t="s">
        <v>1481</v>
      </c>
      <c r="D35" s="489">
        <v>338.5</v>
      </c>
      <c r="E35" s="492">
        <v>48.4</v>
      </c>
    </row>
    <row r="36" spans="2:5" ht="17.25" thickBot="1" x14ac:dyDescent="0.35">
      <c r="B36" s="491">
        <v>32</v>
      </c>
      <c r="C36" s="489" t="s">
        <v>1482</v>
      </c>
      <c r="D36" s="489">
        <v>342.7</v>
      </c>
      <c r="E36" s="492">
        <v>48.4</v>
      </c>
    </row>
    <row r="37" spans="2:5" ht="17.25" thickBot="1" x14ac:dyDescent="0.35">
      <c r="B37" s="491">
        <v>33</v>
      </c>
      <c r="C37" s="489" t="s">
        <v>1483</v>
      </c>
      <c r="D37" s="489">
        <v>347</v>
      </c>
      <c r="E37" s="492">
        <v>48.5</v>
      </c>
    </row>
    <row r="38" spans="2:5" ht="17.25" thickBot="1" x14ac:dyDescent="0.35">
      <c r="B38" s="491">
        <v>34</v>
      </c>
      <c r="C38" s="489" t="s">
        <v>1484</v>
      </c>
      <c r="D38" s="489">
        <v>351.2</v>
      </c>
      <c r="E38" s="492">
        <v>48.5</v>
      </c>
    </row>
    <row r="39" spans="2:5" ht="17.25" thickBot="1" x14ac:dyDescent="0.35">
      <c r="B39" s="491">
        <v>35</v>
      </c>
      <c r="C39" s="489" t="s">
        <v>1485</v>
      </c>
      <c r="D39" s="489">
        <v>355.4</v>
      </c>
      <c r="E39" s="492">
        <v>48.5</v>
      </c>
    </row>
    <row r="40" spans="2:5" ht="17.25" thickBot="1" x14ac:dyDescent="0.35">
      <c r="B40" s="491">
        <v>36</v>
      </c>
      <c r="C40" s="489" t="s">
        <v>1486</v>
      </c>
      <c r="D40" s="489">
        <v>359.6</v>
      </c>
      <c r="E40" s="492">
        <v>48.5</v>
      </c>
    </row>
    <row r="41" spans="2:5" ht="17.25" thickBot="1" x14ac:dyDescent="0.35">
      <c r="B41" s="491">
        <v>37</v>
      </c>
      <c r="C41" s="489" t="s">
        <v>1487</v>
      </c>
      <c r="D41" s="489">
        <v>363.8</v>
      </c>
      <c r="E41" s="492">
        <v>48.5</v>
      </c>
    </row>
    <row r="42" spans="2:5" ht="17.25" thickBot="1" x14ac:dyDescent="0.35">
      <c r="B42" s="491">
        <v>38</v>
      </c>
      <c r="C42" s="489" t="s">
        <v>1488</v>
      </c>
      <c r="D42" s="489">
        <v>368</v>
      </c>
      <c r="E42" s="492">
        <v>48.4</v>
      </c>
    </row>
    <row r="43" spans="2:5" ht="17.25" thickBot="1" x14ac:dyDescent="0.35">
      <c r="B43" s="491">
        <v>39</v>
      </c>
      <c r="C43" s="489" t="s">
        <v>1489</v>
      </c>
      <c r="D43" s="489">
        <v>372.2</v>
      </c>
      <c r="E43" s="492">
        <v>48.4</v>
      </c>
    </row>
    <row r="44" spans="2:5" ht="17.25" thickBot="1" x14ac:dyDescent="0.35">
      <c r="B44" s="491">
        <v>40</v>
      </c>
      <c r="C44" s="489" t="s">
        <v>1490</v>
      </c>
      <c r="D44" s="489">
        <v>378.5</v>
      </c>
      <c r="E44" s="492">
        <v>48.4</v>
      </c>
    </row>
    <row r="45" spans="2:5" ht="17.25" thickBot="1" x14ac:dyDescent="0.35">
      <c r="B45" s="491">
        <v>41</v>
      </c>
      <c r="C45" s="489" t="s">
        <v>1491</v>
      </c>
      <c r="D45" s="489">
        <v>384.8</v>
      </c>
      <c r="E45" s="492">
        <v>48.4</v>
      </c>
    </row>
    <row r="46" spans="2:5" ht="17.25" thickBot="1" x14ac:dyDescent="0.35">
      <c r="B46" s="491">
        <v>42</v>
      </c>
      <c r="C46" s="489" t="s">
        <v>1492</v>
      </c>
      <c r="D46" s="489">
        <v>391.1</v>
      </c>
      <c r="E46" s="492">
        <v>48.4</v>
      </c>
    </row>
    <row r="47" spans="2:5" ht="17.25" thickBot="1" x14ac:dyDescent="0.35">
      <c r="B47" s="491">
        <v>43</v>
      </c>
      <c r="C47" s="489" t="s">
        <v>1493</v>
      </c>
      <c r="D47" s="489">
        <v>397.4</v>
      </c>
      <c r="E47" s="492">
        <v>48.4</v>
      </c>
    </row>
    <row r="48" spans="2:5" ht="17.25" thickBot="1" x14ac:dyDescent="0.35">
      <c r="B48" s="491">
        <v>44</v>
      </c>
      <c r="C48" s="489" t="s">
        <v>1494</v>
      </c>
      <c r="D48" s="489">
        <v>403.7</v>
      </c>
      <c r="E48" s="492">
        <v>48.4</v>
      </c>
    </row>
    <row r="49" spans="1:6" ht="17.25" thickBot="1" x14ac:dyDescent="0.35">
      <c r="B49" s="491" t="s">
        <v>1495</v>
      </c>
      <c r="C49" s="489" t="s">
        <v>1496</v>
      </c>
      <c r="D49" s="489">
        <v>410</v>
      </c>
      <c r="E49" s="492">
        <v>48.4</v>
      </c>
    </row>
    <row r="50" spans="1:6" x14ac:dyDescent="0.3">
      <c r="B50" s="63" t="s">
        <v>1567</v>
      </c>
      <c r="C50" s="66"/>
      <c r="D50" s="66"/>
      <c r="E50" s="66"/>
    </row>
    <row r="51" spans="1:6" x14ac:dyDescent="0.3">
      <c r="B51" s="7" t="s">
        <v>1563</v>
      </c>
    </row>
    <row r="53" spans="1:6" ht="17.25" thickBot="1" x14ac:dyDescent="0.35">
      <c r="A53" s="287"/>
      <c r="B53" s="8" t="s">
        <v>1568</v>
      </c>
    </row>
    <row r="54" spans="1:6" ht="32.25" customHeight="1" x14ac:dyDescent="0.3">
      <c r="B54" s="689" t="s">
        <v>1</v>
      </c>
      <c r="C54" s="312" t="s">
        <v>2</v>
      </c>
      <c r="D54" s="312" t="s">
        <v>3</v>
      </c>
      <c r="E54" s="689" t="s">
        <v>1571</v>
      </c>
      <c r="F54" s="312" t="s">
        <v>3</v>
      </c>
    </row>
    <row r="55" spans="1:6" ht="17.25" thickBot="1" x14ac:dyDescent="0.35">
      <c r="B55" s="690"/>
      <c r="C55" s="313" t="s">
        <v>1569</v>
      </c>
      <c r="D55" s="313" t="s">
        <v>1570</v>
      </c>
      <c r="E55" s="690"/>
      <c r="F55" s="313" t="s">
        <v>1570</v>
      </c>
    </row>
    <row r="56" spans="1:6" ht="17.25" thickBot="1" x14ac:dyDescent="0.35">
      <c r="B56" s="493" t="s">
        <v>4</v>
      </c>
      <c r="C56" s="494">
        <v>1487618</v>
      </c>
      <c r="D56" s="495">
        <v>1.0169999999999999</v>
      </c>
      <c r="E56" s="489">
        <v>296.94</v>
      </c>
      <c r="F56" s="495">
        <v>1.1080000000000001</v>
      </c>
    </row>
    <row r="57" spans="1:6" ht="17.25" thickBot="1" x14ac:dyDescent="0.35">
      <c r="B57" s="493" t="s">
        <v>5</v>
      </c>
      <c r="C57" s="494">
        <v>177970</v>
      </c>
      <c r="D57" s="495">
        <v>1.056</v>
      </c>
      <c r="E57" s="489">
        <v>112.19</v>
      </c>
      <c r="F57" s="495">
        <v>1.0920000000000001</v>
      </c>
    </row>
    <row r="58" spans="1:6" ht="17.25" thickBot="1" x14ac:dyDescent="0.35">
      <c r="B58" s="493" t="s">
        <v>7</v>
      </c>
      <c r="C58" s="494">
        <v>414778</v>
      </c>
      <c r="D58" s="495">
        <v>1.0680000000000001</v>
      </c>
      <c r="E58" s="489">
        <v>722.75</v>
      </c>
      <c r="F58" s="495">
        <v>1.1060000000000001</v>
      </c>
    </row>
    <row r="59" spans="1:6" ht="17.25" thickBot="1" x14ac:dyDescent="0.35">
      <c r="B59" s="493" t="s">
        <v>6</v>
      </c>
      <c r="C59" s="489">
        <v>799</v>
      </c>
      <c r="D59" s="495">
        <v>0.92700000000000005</v>
      </c>
      <c r="E59" s="489">
        <v>104.87</v>
      </c>
      <c r="F59" s="495">
        <v>1.046</v>
      </c>
    </row>
    <row r="60" spans="1:6" x14ac:dyDescent="0.3">
      <c r="B60" s="7" t="s">
        <v>8</v>
      </c>
    </row>
    <row r="62" spans="1:6" s="68" customFormat="1" ht="17.25" thickBot="1" x14ac:dyDescent="0.35">
      <c r="A62" s="287"/>
      <c r="B62" s="8" t="s">
        <v>1572</v>
      </c>
    </row>
    <row r="63" spans="1:6" s="68" customFormat="1" ht="38.25" customHeight="1" thickBot="1" x14ac:dyDescent="0.35">
      <c r="A63" s="287"/>
      <c r="B63" s="76" t="s">
        <v>9</v>
      </c>
      <c r="C63" s="702" t="s">
        <v>10</v>
      </c>
      <c r="D63" s="703"/>
      <c r="E63" s="702" t="s">
        <v>11</v>
      </c>
      <c r="F63" s="704"/>
    </row>
    <row r="64" spans="1:6" s="68" customFormat="1" ht="17.25" thickBot="1" x14ac:dyDescent="0.35">
      <c r="A64" s="287"/>
      <c r="B64" s="496" t="s">
        <v>1573</v>
      </c>
      <c r="C64" s="497">
        <v>43465</v>
      </c>
      <c r="D64" s="497">
        <v>43830</v>
      </c>
      <c r="E64" s="497">
        <v>43465</v>
      </c>
      <c r="F64" s="497">
        <v>43830</v>
      </c>
    </row>
    <row r="65" spans="1:6" s="68" customFormat="1" ht="17.25" thickBot="1" x14ac:dyDescent="0.35">
      <c r="A65" s="287"/>
      <c r="B65" s="496" t="s">
        <v>12</v>
      </c>
      <c r="C65" s="498">
        <v>1069255</v>
      </c>
      <c r="D65" s="498">
        <v>1088300</v>
      </c>
      <c r="E65" s="488">
        <v>444.26</v>
      </c>
      <c r="F65" s="488">
        <v>460.39</v>
      </c>
    </row>
    <row r="66" spans="1:6" s="68" customFormat="1" ht="17.25" thickBot="1" x14ac:dyDescent="0.35">
      <c r="A66" s="287"/>
      <c r="B66" s="496" t="s">
        <v>1574</v>
      </c>
      <c r="C66" s="498">
        <v>14879</v>
      </c>
      <c r="D66" s="498">
        <v>13194</v>
      </c>
      <c r="E66" s="488">
        <v>410.87</v>
      </c>
      <c r="F66" s="488">
        <v>433.13</v>
      </c>
    </row>
    <row r="67" spans="1:6" s="68" customFormat="1" ht="17.25" thickBot="1" x14ac:dyDescent="0.35">
      <c r="A67" s="287"/>
      <c r="B67" s="496" t="s">
        <v>1575</v>
      </c>
      <c r="C67" s="498">
        <v>237616</v>
      </c>
      <c r="D67" s="497">
        <v>234346</v>
      </c>
      <c r="E67" s="488">
        <v>268.89</v>
      </c>
      <c r="F67" s="488">
        <v>275.54000000000002</v>
      </c>
    </row>
    <row r="68" spans="1:6" s="68" customFormat="1" ht="17.25" thickBot="1" x14ac:dyDescent="0.35">
      <c r="A68" s="287"/>
      <c r="B68" s="496" t="s">
        <v>13</v>
      </c>
      <c r="C68" s="498">
        <v>294053</v>
      </c>
      <c r="D68" s="498">
        <v>293017</v>
      </c>
      <c r="E68" s="488">
        <v>255.94</v>
      </c>
      <c r="F68" s="488">
        <v>263.08</v>
      </c>
    </row>
    <row r="69" spans="1:6" s="68" customFormat="1" ht="17.25" thickBot="1" x14ac:dyDescent="0.35">
      <c r="A69" s="287"/>
      <c r="B69" s="496" t="s">
        <v>14</v>
      </c>
      <c r="C69" s="498">
        <v>48348</v>
      </c>
      <c r="D69" s="498">
        <v>49508</v>
      </c>
      <c r="E69" s="488">
        <v>201.67</v>
      </c>
      <c r="F69" s="488">
        <v>208.72</v>
      </c>
    </row>
    <row r="70" spans="1:6" s="68" customFormat="1" ht="17.25" thickBot="1" x14ac:dyDescent="0.35">
      <c r="A70" s="287"/>
      <c r="B70" s="496" t="s">
        <v>15</v>
      </c>
      <c r="C70" s="498">
        <v>20958</v>
      </c>
      <c r="D70" s="497">
        <v>20113</v>
      </c>
      <c r="E70" s="488">
        <v>133.71</v>
      </c>
      <c r="F70" s="488">
        <v>137.61000000000001</v>
      </c>
    </row>
    <row r="71" spans="1:6" s="68" customFormat="1" ht="17.25" thickBot="1" x14ac:dyDescent="0.35">
      <c r="A71" s="287"/>
      <c r="B71" s="499" t="s">
        <v>16</v>
      </c>
      <c r="C71" s="500">
        <v>1685109</v>
      </c>
      <c r="D71" s="500">
        <v>1698478</v>
      </c>
      <c r="E71" s="501" t="s">
        <v>17</v>
      </c>
      <c r="F71" s="501" t="s">
        <v>17</v>
      </c>
    </row>
    <row r="72" spans="1:6" s="68" customFormat="1" ht="17.25" thickBot="1" x14ac:dyDescent="0.35">
      <c r="A72" s="287"/>
      <c r="B72" s="502" t="s">
        <v>18</v>
      </c>
      <c r="C72" s="488">
        <v>55</v>
      </c>
      <c r="D72" s="498">
        <v>45</v>
      </c>
      <c r="E72" s="488" t="s">
        <v>17</v>
      </c>
      <c r="F72" s="488" t="s">
        <v>17</v>
      </c>
    </row>
    <row r="73" spans="1:6" s="68" customFormat="1" ht="17.25" thickBot="1" x14ac:dyDescent="0.35">
      <c r="A73" s="287"/>
      <c r="B73" s="496" t="s">
        <v>19</v>
      </c>
      <c r="C73" s="498">
        <v>27813</v>
      </c>
      <c r="D73" s="497">
        <v>29377</v>
      </c>
      <c r="E73" s="488" t="s">
        <v>17</v>
      </c>
      <c r="F73" s="488" t="s">
        <v>17</v>
      </c>
    </row>
    <row r="74" spans="1:6" x14ac:dyDescent="0.3">
      <c r="B74" s="7" t="s">
        <v>8</v>
      </c>
    </row>
    <row r="76" spans="1:6" ht="17.25" thickBot="1" x14ac:dyDescent="0.35">
      <c r="A76" s="287"/>
      <c r="B76" s="6" t="s">
        <v>1576</v>
      </c>
    </row>
    <row r="77" spans="1:6" ht="17.25" thickBot="1" x14ac:dyDescent="0.35">
      <c r="B77" s="685" t="s">
        <v>20</v>
      </c>
      <c r="C77" s="687" t="s">
        <v>1324</v>
      </c>
      <c r="D77" s="688"/>
    </row>
    <row r="78" spans="1:6" ht="17.25" thickBot="1" x14ac:dyDescent="0.35">
      <c r="B78" s="686"/>
      <c r="C78" s="315" t="s">
        <v>1155</v>
      </c>
      <c r="D78" s="315" t="s">
        <v>1577</v>
      </c>
    </row>
    <row r="79" spans="1:6" ht="17.25" thickBot="1" x14ac:dyDescent="0.35">
      <c r="B79" s="496" t="s">
        <v>1578</v>
      </c>
      <c r="C79" s="488">
        <v>487.8</v>
      </c>
      <c r="D79" s="488">
        <v>505.4</v>
      </c>
      <c r="E79" s="66"/>
      <c r="F79" s="66"/>
    </row>
    <row r="80" spans="1:6" ht="17.25" thickBot="1" x14ac:dyDescent="0.35">
      <c r="B80" s="496" t="s">
        <v>1579</v>
      </c>
      <c r="C80" s="488">
        <v>573.5</v>
      </c>
      <c r="D80" s="488">
        <v>593.9</v>
      </c>
      <c r="E80" s="66"/>
      <c r="F80" s="66"/>
    </row>
    <row r="81" spans="1:6" ht="17.25" thickBot="1" x14ac:dyDescent="0.35">
      <c r="B81" s="496" t="s">
        <v>1580</v>
      </c>
      <c r="C81" s="488">
        <v>498.3</v>
      </c>
      <c r="D81" s="488">
        <v>519</v>
      </c>
      <c r="E81" s="66"/>
      <c r="F81" s="66"/>
    </row>
    <row r="82" spans="1:6" ht="17.25" thickBot="1" x14ac:dyDescent="0.35">
      <c r="B82" s="496" t="s">
        <v>1581</v>
      </c>
      <c r="C82" s="488">
        <v>550.6</v>
      </c>
      <c r="D82" s="488">
        <v>550.79999999999995</v>
      </c>
      <c r="E82" s="66"/>
      <c r="F82" s="66"/>
    </row>
    <row r="83" spans="1:6" ht="17.25" thickBot="1" x14ac:dyDescent="0.35">
      <c r="B83" s="496" t="s">
        <v>1582</v>
      </c>
      <c r="C83" s="488">
        <v>402.6</v>
      </c>
      <c r="D83" s="488">
        <v>411.4</v>
      </c>
      <c r="E83" s="66"/>
      <c r="F83" s="66"/>
    </row>
    <row r="84" spans="1:6" ht="17.25" thickBot="1" x14ac:dyDescent="0.35">
      <c r="B84" s="496" t="s">
        <v>1583</v>
      </c>
      <c r="C84" s="488">
        <v>427.1</v>
      </c>
      <c r="D84" s="488">
        <v>435.1</v>
      </c>
      <c r="E84" s="66"/>
      <c r="F84" s="66"/>
    </row>
    <row r="85" spans="1:6" x14ac:dyDescent="0.3">
      <c r="B85" s="63" t="s">
        <v>8</v>
      </c>
      <c r="C85" s="66"/>
      <c r="D85" s="66"/>
      <c r="E85" s="66"/>
      <c r="F85" s="66"/>
    </row>
    <row r="86" spans="1:6" x14ac:dyDescent="0.3">
      <c r="B86" s="63" t="s">
        <v>22</v>
      </c>
      <c r="C86" s="66"/>
      <c r="D86" s="66"/>
      <c r="E86" s="66"/>
      <c r="F86" s="66"/>
    </row>
    <row r="87" spans="1:6" x14ac:dyDescent="0.3">
      <c r="B87" s="7"/>
    </row>
    <row r="88" spans="1:6" ht="17.25" thickBot="1" x14ac:dyDescent="0.35">
      <c r="A88" s="287"/>
      <c r="B88" s="24" t="s">
        <v>1584</v>
      </c>
    </row>
    <row r="89" spans="1:6" ht="83.25" thickBot="1" x14ac:dyDescent="0.35">
      <c r="A89" s="287"/>
      <c r="B89" s="76" t="s">
        <v>20</v>
      </c>
      <c r="C89" s="367" t="s">
        <v>1186</v>
      </c>
      <c r="D89" s="369" t="s">
        <v>1187</v>
      </c>
    </row>
    <row r="90" spans="1:6" ht="17.25" thickBot="1" x14ac:dyDescent="0.35">
      <c r="B90" s="502" t="s">
        <v>334</v>
      </c>
      <c r="C90" s="488">
        <v>334.7</v>
      </c>
      <c r="D90" s="489">
        <v>103.9</v>
      </c>
      <c r="E90" s="66"/>
    </row>
    <row r="91" spans="1:6" ht="17.25" thickBot="1" x14ac:dyDescent="0.35">
      <c r="B91" s="502" t="s">
        <v>1188</v>
      </c>
      <c r="C91" s="488">
        <v>319.3</v>
      </c>
      <c r="D91" s="489">
        <v>115.4</v>
      </c>
      <c r="E91" s="66"/>
    </row>
    <row r="92" spans="1:6" ht="17.25" thickBot="1" x14ac:dyDescent="0.35">
      <c r="B92" s="502" t="s">
        <v>1189</v>
      </c>
      <c r="C92" s="488">
        <v>161.6</v>
      </c>
      <c r="D92" s="489">
        <v>69.3</v>
      </c>
      <c r="E92" s="66"/>
    </row>
    <row r="93" spans="1:6" ht="17.25" thickBot="1" x14ac:dyDescent="0.35">
      <c r="B93" s="502" t="s">
        <v>1190</v>
      </c>
      <c r="C93" s="488">
        <v>284.7</v>
      </c>
      <c r="D93" s="489">
        <v>107.7</v>
      </c>
      <c r="E93" s="66"/>
    </row>
    <row r="94" spans="1:6" ht="17.25" thickBot="1" x14ac:dyDescent="0.35">
      <c r="B94" s="502" t="s">
        <v>1191</v>
      </c>
      <c r="C94" s="488">
        <v>215.4</v>
      </c>
      <c r="D94" s="489">
        <v>96.2</v>
      </c>
      <c r="E94" s="66"/>
    </row>
    <row r="95" spans="1:6" ht="17.25" thickBot="1" x14ac:dyDescent="0.35">
      <c r="B95" s="502" t="s">
        <v>1192</v>
      </c>
      <c r="C95" s="488">
        <v>103.9</v>
      </c>
      <c r="D95" s="489">
        <v>53.9</v>
      </c>
      <c r="E95" s="66"/>
    </row>
    <row r="96" spans="1:6" x14ac:dyDescent="0.3">
      <c r="B96" s="69" t="s">
        <v>1323</v>
      </c>
    </row>
    <row r="98" spans="1:5" ht="17.25" thickBot="1" x14ac:dyDescent="0.35">
      <c r="A98" s="287"/>
      <c r="B98" s="8" t="s">
        <v>1588</v>
      </c>
    </row>
    <row r="99" spans="1:5" ht="83.25" thickBot="1" x14ac:dyDescent="0.35">
      <c r="B99" s="76" t="s">
        <v>23</v>
      </c>
      <c r="C99" s="369" t="s">
        <v>24</v>
      </c>
      <c r="D99" s="369" t="s">
        <v>25</v>
      </c>
      <c r="E99" s="369" t="s">
        <v>26</v>
      </c>
    </row>
    <row r="100" spans="1:5" ht="17.25" thickBot="1" x14ac:dyDescent="0.35">
      <c r="B100" s="496" t="s">
        <v>27</v>
      </c>
      <c r="C100" s="488">
        <v>98</v>
      </c>
      <c r="D100" s="503">
        <v>1575.8</v>
      </c>
      <c r="E100" s="488">
        <v>154.43</v>
      </c>
    </row>
    <row r="101" spans="1:5" ht="17.25" thickBot="1" x14ac:dyDescent="0.35">
      <c r="B101" s="496" t="s">
        <v>28</v>
      </c>
      <c r="C101" s="488">
        <v>47</v>
      </c>
      <c r="D101" s="503">
        <v>1678.04</v>
      </c>
      <c r="E101" s="488">
        <v>78.87</v>
      </c>
    </row>
    <row r="102" spans="1:5" ht="17.25" thickBot="1" x14ac:dyDescent="0.35">
      <c r="B102" s="496" t="s">
        <v>29</v>
      </c>
      <c r="C102" s="488">
        <v>104</v>
      </c>
      <c r="D102" s="503">
        <v>1854.01</v>
      </c>
      <c r="E102" s="488">
        <v>192.82</v>
      </c>
    </row>
    <row r="103" spans="1:5" ht="17.25" thickBot="1" x14ac:dyDescent="0.35">
      <c r="B103" s="496" t="s">
        <v>30</v>
      </c>
      <c r="C103" s="488">
        <v>66</v>
      </c>
      <c r="D103" s="503">
        <v>1648.34</v>
      </c>
      <c r="E103" s="488">
        <v>108.79</v>
      </c>
    </row>
    <row r="104" spans="1:5" ht="17.25" thickBot="1" x14ac:dyDescent="0.35">
      <c r="B104" s="496" t="s">
        <v>31</v>
      </c>
      <c r="C104" s="488">
        <v>43</v>
      </c>
      <c r="D104" s="503">
        <v>2080.4699999999998</v>
      </c>
      <c r="E104" s="488">
        <v>89.46</v>
      </c>
    </row>
    <row r="105" spans="1:5" ht="17.25" thickBot="1" x14ac:dyDescent="0.35">
      <c r="B105" s="496" t="s">
        <v>32</v>
      </c>
      <c r="C105" s="488">
        <v>363</v>
      </c>
      <c r="D105" s="503">
        <v>1495.44</v>
      </c>
      <c r="E105" s="488">
        <v>542.84</v>
      </c>
    </row>
    <row r="106" spans="1:5" ht="17.25" thickBot="1" x14ac:dyDescent="0.35">
      <c r="B106" s="496" t="s">
        <v>33</v>
      </c>
      <c r="C106" s="488">
        <v>147</v>
      </c>
      <c r="D106" s="503">
        <v>1759.64</v>
      </c>
      <c r="E106" s="488">
        <v>258.27999999999997</v>
      </c>
    </row>
    <row r="107" spans="1:5" ht="17.25" thickBot="1" x14ac:dyDescent="0.35">
      <c r="B107" s="496" t="s">
        <v>34</v>
      </c>
      <c r="C107" s="488">
        <v>75</v>
      </c>
      <c r="D107" s="503">
        <v>1508.92</v>
      </c>
      <c r="E107" s="488">
        <v>113.17</v>
      </c>
    </row>
    <row r="108" spans="1:5" ht="17.25" thickBot="1" x14ac:dyDescent="0.35">
      <c r="B108" s="496" t="s">
        <v>35</v>
      </c>
      <c r="C108" s="488">
        <v>25</v>
      </c>
      <c r="D108" s="503">
        <v>1712.26</v>
      </c>
      <c r="E108" s="488">
        <v>42.81</v>
      </c>
    </row>
    <row r="109" spans="1:5" ht="17.25" thickBot="1" x14ac:dyDescent="0.35">
      <c r="B109" s="496" t="s">
        <v>36</v>
      </c>
      <c r="C109" s="488">
        <v>63</v>
      </c>
      <c r="D109" s="503">
        <v>1362.94</v>
      </c>
      <c r="E109" s="488">
        <v>85.66</v>
      </c>
    </row>
    <row r="110" spans="1:5" ht="17.25" thickBot="1" x14ac:dyDescent="0.35">
      <c r="B110" s="496" t="s">
        <v>37</v>
      </c>
      <c r="C110" s="488">
        <v>786</v>
      </c>
      <c r="D110" s="503">
        <v>2208.11</v>
      </c>
      <c r="E110" s="488">
        <v>1735.38</v>
      </c>
    </row>
    <row r="111" spans="1:5" ht="17.25" thickBot="1" x14ac:dyDescent="0.35">
      <c r="B111" s="496" t="s">
        <v>38</v>
      </c>
      <c r="C111" s="498">
        <v>1155</v>
      </c>
      <c r="D111" s="503">
        <v>2647.05</v>
      </c>
      <c r="E111" s="488">
        <v>3054.15</v>
      </c>
    </row>
    <row r="112" spans="1:5" ht="17.25" thickBot="1" x14ac:dyDescent="0.35">
      <c r="B112" s="499" t="s">
        <v>39</v>
      </c>
      <c r="C112" s="500">
        <v>2972</v>
      </c>
      <c r="D112" s="501" t="s">
        <v>1325</v>
      </c>
      <c r="E112" s="504">
        <v>6456.66</v>
      </c>
    </row>
    <row r="113" spans="2:5" ht="17.25" thickBot="1" x14ac:dyDescent="0.35">
      <c r="B113" s="499" t="s">
        <v>40</v>
      </c>
      <c r="C113" s="501">
        <v>248</v>
      </c>
      <c r="D113" s="504">
        <v>2172.5</v>
      </c>
      <c r="E113" s="501">
        <v>538.05999999999995</v>
      </c>
    </row>
    <row r="114" spans="2:5" x14ac:dyDescent="0.3">
      <c r="B114" s="7" t="s">
        <v>8</v>
      </c>
    </row>
  </sheetData>
  <mergeCells count="10">
    <mergeCell ref="B77:B78"/>
    <mergeCell ref="C77:D77"/>
    <mergeCell ref="E54:E55"/>
    <mergeCell ref="B54:B55"/>
    <mergeCell ref="B3:B5"/>
    <mergeCell ref="C3:H3"/>
    <mergeCell ref="C4:C5"/>
    <mergeCell ref="D4:H4"/>
    <mergeCell ref="C63:D63"/>
    <mergeCell ref="E63:F6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7194B"/>
  </sheetPr>
  <dimension ref="A2:L352"/>
  <sheetViews>
    <sheetView zoomScale="80" zoomScaleNormal="80" zoomScaleSheetLayoutView="100" workbookViewId="0">
      <selection activeCell="C1" sqref="C1"/>
    </sheetView>
  </sheetViews>
  <sheetFormatPr defaultColWidth="9.140625" defaultRowHeight="16.5" x14ac:dyDescent="0.3"/>
  <cols>
    <col min="1" max="1" width="11.28515625" style="37" customWidth="1"/>
    <col min="2" max="2" width="26.7109375" style="5" customWidth="1"/>
    <col min="3" max="4" width="30.5703125" style="5" customWidth="1"/>
    <col min="5" max="5" width="18.5703125" style="5" customWidth="1"/>
    <col min="6" max="6" width="15.140625" style="5" bestFit="1" customWidth="1"/>
    <col min="7" max="7" width="12" style="5" customWidth="1"/>
    <col min="8" max="8" width="16.7109375" style="5" customWidth="1"/>
    <col min="9" max="9" width="8.85546875" style="5" customWidth="1"/>
    <col min="10" max="10" width="13.5703125" style="5" customWidth="1"/>
    <col min="11" max="11" width="15.140625" style="5" bestFit="1" customWidth="1"/>
    <col min="12" max="12" width="13" style="5" customWidth="1"/>
    <col min="13" max="13" width="9.140625" style="5"/>
    <col min="14" max="14" width="11" style="5" customWidth="1"/>
    <col min="15" max="16" width="9.140625" style="5"/>
    <col min="17" max="17" width="13.140625" style="5" customWidth="1"/>
    <col min="18" max="30" width="9.140625" style="5"/>
    <col min="31" max="31" width="23.28515625" style="5" bestFit="1" customWidth="1"/>
    <col min="32" max="32" width="12.28515625" style="5" bestFit="1" customWidth="1"/>
    <col min="33" max="33" width="13.5703125" style="5" bestFit="1" customWidth="1"/>
    <col min="34" max="34" width="15.140625" style="5" bestFit="1" customWidth="1"/>
    <col min="35" max="35" width="13.42578125" style="5" bestFit="1" customWidth="1"/>
    <col min="36" max="16384" width="9.140625" style="5"/>
  </cols>
  <sheetData>
    <row r="2" spans="1:8" ht="17.25" thickBot="1" x14ac:dyDescent="0.35">
      <c r="A2" s="287"/>
      <c r="B2" s="6" t="s">
        <v>1590</v>
      </c>
    </row>
    <row r="3" spans="1:8" ht="21" customHeight="1" x14ac:dyDescent="0.3">
      <c r="B3" s="708" t="s">
        <v>41</v>
      </c>
      <c r="C3" s="708" t="s">
        <v>42</v>
      </c>
      <c r="D3" s="708" t="s">
        <v>43</v>
      </c>
      <c r="E3" s="708" t="s">
        <v>44</v>
      </c>
      <c r="F3" s="708" t="s">
        <v>45</v>
      </c>
      <c r="G3" s="708" t="s">
        <v>1591</v>
      </c>
      <c r="H3" s="382" t="s">
        <v>1592</v>
      </c>
    </row>
    <row r="4" spans="1:8" ht="17.25" thickBot="1" x14ac:dyDescent="0.35">
      <c r="B4" s="709"/>
      <c r="C4" s="709"/>
      <c r="D4" s="709"/>
      <c r="E4" s="709"/>
      <c r="F4" s="709"/>
      <c r="G4" s="709"/>
      <c r="H4" s="383" t="s">
        <v>1593</v>
      </c>
    </row>
    <row r="5" spans="1:8" ht="17.25" thickBot="1" x14ac:dyDescent="0.35">
      <c r="B5" s="502" t="s">
        <v>47</v>
      </c>
      <c r="C5" s="503">
        <v>2279.6799999999998</v>
      </c>
      <c r="D5" s="488">
        <v>0</v>
      </c>
      <c r="E5" s="488">
        <v>624.38</v>
      </c>
      <c r="F5" s="489">
        <v>0</v>
      </c>
      <c r="G5" s="504">
        <v>2904.06</v>
      </c>
      <c r="H5" s="505">
        <v>0.311</v>
      </c>
    </row>
    <row r="6" spans="1:8" ht="17.25" thickBot="1" x14ac:dyDescent="0.35">
      <c r="B6" s="502" t="s">
        <v>48</v>
      </c>
      <c r="C6" s="503">
        <v>1642.43</v>
      </c>
      <c r="D6" s="488">
        <v>0</v>
      </c>
      <c r="E6" s="488">
        <v>223.98</v>
      </c>
      <c r="F6" s="489">
        <v>677.94</v>
      </c>
      <c r="G6" s="504">
        <v>2544.35</v>
      </c>
      <c r="H6" s="505">
        <v>0.27300000000000002</v>
      </c>
    </row>
    <row r="7" spans="1:8" ht="17.25" thickBot="1" x14ac:dyDescent="0.35">
      <c r="B7" s="502" t="s">
        <v>49</v>
      </c>
      <c r="C7" s="488">
        <v>389.98</v>
      </c>
      <c r="D7" s="488">
        <v>0</v>
      </c>
      <c r="E7" s="488">
        <v>64.48</v>
      </c>
      <c r="F7" s="489">
        <v>38.81</v>
      </c>
      <c r="G7" s="501">
        <v>493.27</v>
      </c>
      <c r="H7" s="505">
        <v>5.2999999999999999E-2</v>
      </c>
    </row>
    <row r="8" spans="1:8" ht="17.25" thickBot="1" x14ac:dyDescent="0.35">
      <c r="B8" s="502" t="s">
        <v>50</v>
      </c>
      <c r="C8" s="503">
        <v>1274.57</v>
      </c>
      <c r="D8" s="488">
        <v>45.18</v>
      </c>
      <c r="E8" s="488">
        <v>213.07</v>
      </c>
      <c r="F8" s="488" t="s">
        <v>1595</v>
      </c>
      <c r="G8" s="504">
        <v>1723.14</v>
      </c>
      <c r="H8" s="505">
        <v>0.185</v>
      </c>
    </row>
    <row r="9" spans="1:8" ht="17.25" thickBot="1" x14ac:dyDescent="0.35">
      <c r="B9" s="502" t="s">
        <v>51</v>
      </c>
      <c r="C9" s="503">
        <v>1142.8900000000001</v>
      </c>
      <c r="D9" s="488">
        <v>55.8</v>
      </c>
      <c r="E9" s="488">
        <v>115.26</v>
      </c>
      <c r="F9" s="489">
        <v>345.68</v>
      </c>
      <c r="G9" s="504">
        <v>1659.63</v>
      </c>
      <c r="H9" s="505">
        <v>0.17799999999999999</v>
      </c>
    </row>
    <row r="10" spans="1:8" ht="17.25" thickBot="1" x14ac:dyDescent="0.35">
      <c r="B10" s="506" t="s">
        <v>16</v>
      </c>
      <c r="C10" s="504">
        <v>6729.55</v>
      </c>
      <c r="D10" s="501">
        <v>100.98</v>
      </c>
      <c r="E10" s="504">
        <v>1241.17</v>
      </c>
      <c r="F10" s="507">
        <v>1252.75</v>
      </c>
      <c r="G10" s="504">
        <v>9324.4500000000007</v>
      </c>
      <c r="H10" s="505">
        <v>1</v>
      </c>
    </row>
    <row r="11" spans="1:8" ht="17.25" thickBot="1" x14ac:dyDescent="0.35">
      <c r="B11" s="502" t="s">
        <v>46</v>
      </c>
      <c r="C11" s="508">
        <v>0.72199999999999998</v>
      </c>
      <c r="D11" s="508">
        <v>1.0999999999999999E-2</v>
      </c>
      <c r="E11" s="508">
        <v>0.13300000000000001</v>
      </c>
      <c r="F11" s="495">
        <v>0.13400000000000001</v>
      </c>
      <c r="G11" s="488"/>
      <c r="H11" s="488"/>
    </row>
    <row r="12" spans="1:8" x14ac:dyDescent="0.3">
      <c r="B12" s="63" t="s">
        <v>1594</v>
      </c>
      <c r="C12" s="66"/>
      <c r="D12" s="66"/>
      <c r="E12" s="66"/>
      <c r="F12" s="66"/>
      <c r="G12" s="66"/>
      <c r="H12" s="66"/>
    </row>
    <row r="13" spans="1:8" x14ac:dyDescent="0.3">
      <c r="B13" s="7" t="s">
        <v>1596</v>
      </c>
    </row>
    <row r="15" spans="1:8" ht="17.25" thickBot="1" x14ac:dyDescent="0.35">
      <c r="A15" s="287"/>
      <c r="B15" s="8" t="s">
        <v>1597</v>
      </c>
    </row>
    <row r="16" spans="1:8" ht="17.25" customHeight="1" thickBot="1" x14ac:dyDescent="0.35">
      <c r="B16" s="89"/>
      <c r="C16" s="687" t="s">
        <v>52</v>
      </c>
      <c r="D16" s="710"/>
      <c r="E16" s="710"/>
      <c r="F16" s="688"/>
    </row>
    <row r="17" spans="1:7" x14ac:dyDescent="0.3">
      <c r="B17" s="685" t="s">
        <v>53</v>
      </c>
      <c r="C17" s="685" t="s">
        <v>1326</v>
      </c>
      <c r="D17" s="685" t="s">
        <v>54</v>
      </c>
      <c r="E17" s="685" t="s">
        <v>55</v>
      </c>
      <c r="F17" s="685" t="s">
        <v>56</v>
      </c>
    </row>
    <row r="18" spans="1:7" ht="17.25" thickBot="1" x14ac:dyDescent="0.35">
      <c r="B18" s="686"/>
      <c r="C18" s="686"/>
      <c r="D18" s="686"/>
      <c r="E18" s="686"/>
      <c r="F18" s="686"/>
    </row>
    <row r="19" spans="1:7" ht="17.25" thickBot="1" x14ac:dyDescent="0.35">
      <c r="B19" s="509">
        <v>43465</v>
      </c>
      <c r="C19" s="508">
        <v>0.77749999999999997</v>
      </c>
      <c r="D19" s="508">
        <v>1.01E-2</v>
      </c>
      <c r="E19" s="508">
        <v>0.1181</v>
      </c>
      <c r="F19" s="508">
        <v>9.4399999999999998E-2</v>
      </c>
    </row>
    <row r="20" spans="1:7" ht="17.25" thickBot="1" x14ac:dyDescent="0.35">
      <c r="B20" s="509">
        <v>43830</v>
      </c>
      <c r="C20" s="508">
        <v>0.72170000000000001</v>
      </c>
      <c r="D20" s="508">
        <v>1.0800000000000001E-2</v>
      </c>
      <c r="E20" s="508">
        <v>0.1331</v>
      </c>
      <c r="F20" s="508">
        <v>0.13439999999999999</v>
      </c>
    </row>
    <row r="21" spans="1:7" x14ac:dyDescent="0.3">
      <c r="B21" s="7" t="s">
        <v>1594</v>
      </c>
    </row>
    <row r="23" spans="1:7" ht="17.25" thickBot="1" x14ac:dyDescent="0.35">
      <c r="A23" s="287"/>
      <c r="B23" s="8" t="s">
        <v>1598</v>
      </c>
    </row>
    <row r="24" spans="1:7" ht="17.25" thickBot="1" x14ac:dyDescent="0.35">
      <c r="B24" s="76" t="s">
        <v>57</v>
      </c>
      <c r="C24" s="367" t="s">
        <v>1154</v>
      </c>
      <c r="D24" s="367" t="s">
        <v>1599</v>
      </c>
    </row>
    <row r="25" spans="1:7" ht="17.25" thickBot="1" x14ac:dyDescent="0.35">
      <c r="B25" s="499" t="s">
        <v>58</v>
      </c>
      <c r="C25" s="508">
        <v>-5.1000000000000004E-3</v>
      </c>
      <c r="D25" s="508">
        <v>1.89E-2</v>
      </c>
    </row>
    <row r="26" spans="1:7" ht="17.25" thickBot="1" x14ac:dyDescent="0.35">
      <c r="B26" s="499" t="s">
        <v>59</v>
      </c>
      <c r="C26" s="508">
        <v>-0.04</v>
      </c>
      <c r="D26" s="508">
        <v>0.1217</v>
      </c>
    </row>
    <row r="27" spans="1:7" ht="17.25" thickBot="1" x14ac:dyDescent="0.35">
      <c r="B27" s="499" t="s">
        <v>60</v>
      </c>
      <c r="C27" s="508">
        <v>-4.9700000000000001E-2</v>
      </c>
      <c r="D27" s="508">
        <v>0.19350000000000001</v>
      </c>
    </row>
    <row r="28" spans="1:7" ht="17.25" thickBot="1" x14ac:dyDescent="0.35">
      <c r="B28" s="499" t="s">
        <v>61</v>
      </c>
      <c r="C28" s="508">
        <v>-6.6100000000000006E-2</v>
      </c>
      <c r="D28" s="508">
        <v>0.28349999999999997</v>
      </c>
    </row>
    <row r="29" spans="1:7" x14ac:dyDescent="0.3">
      <c r="B29" s="7" t="s">
        <v>1602</v>
      </c>
      <c r="F29" s="37"/>
      <c r="G29" s="37"/>
    </row>
    <row r="30" spans="1:7" x14ac:dyDescent="0.3">
      <c r="F30" s="37"/>
      <c r="G30" s="37"/>
    </row>
    <row r="31" spans="1:7" ht="17.25" thickBot="1" x14ac:dyDescent="0.35">
      <c r="A31" s="287"/>
      <c r="B31" s="8" t="s">
        <v>1600</v>
      </c>
      <c r="F31" s="316"/>
      <c r="G31" s="37"/>
    </row>
    <row r="32" spans="1:7" ht="33.75" thickBot="1" x14ac:dyDescent="0.35">
      <c r="A32" s="287"/>
      <c r="B32" s="96" t="s">
        <v>41</v>
      </c>
      <c r="C32" s="367" t="s">
        <v>62</v>
      </c>
      <c r="D32" s="367" t="s">
        <v>63</v>
      </c>
      <c r="F32" s="37"/>
      <c r="G32" s="37"/>
    </row>
    <row r="33" spans="1:7" ht="17.25" thickBot="1" x14ac:dyDescent="0.35">
      <c r="B33" s="496" t="s">
        <v>47</v>
      </c>
      <c r="C33" s="498">
        <v>462018</v>
      </c>
      <c r="D33" s="508">
        <v>0.2954</v>
      </c>
      <c r="E33" s="510"/>
      <c r="F33" s="37"/>
      <c r="G33" s="37"/>
    </row>
    <row r="34" spans="1:7" ht="17.25" thickBot="1" x14ac:dyDescent="0.35">
      <c r="B34" s="496" t="s">
        <v>48</v>
      </c>
      <c r="C34" s="498">
        <v>384759</v>
      </c>
      <c r="D34" s="508">
        <v>0.246</v>
      </c>
      <c r="E34" s="510"/>
      <c r="F34" s="37"/>
      <c r="G34" s="37"/>
    </row>
    <row r="35" spans="1:7" ht="17.25" thickBot="1" x14ac:dyDescent="0.35">
      <c r="B35" s="496" t="s">
        <v>49</v>
      </c>
      <c r="C35" s="498">
        <v>115244</v>
      </c>
      <c r="D35" s="508">
        <v>7.3700000000000002E-2</v>
      </c>
      <c r="E35" s="66"/>
      <c r="F35" s="37"/>
      <c r="G35" s="37"/>
    </row>
    <row r="36" spans="1:7" ht="17.25" thickBot="1" x14ac:dyDescent="0.35">
      <c r="B36" s="496" t="s">
        <v>50</v>
      </c>
      <c r="C36" s="498">
        <v>306919</v>
      </c>
      <c r="D36" s="508">
        <v>0.19620000000000001</v>
      </c>
      <c r="E36" s="66"/>
      <c r="F36" s="37"/>
      <c r="G36" s="37"/>
    </row>
    <row r="37" spans="1:7" ht="17.25" thickBot="1" x14ac:dyDescent="0.35">
      <c r="B37" s="496" t="s">
        <v>51</v>
      </c>
      <c r="C37" s="498">
        <v>295212</v>
      </c>
      <c r="D37" s="508">
        <v>0.18870000000000001</v>
      </c>
      <c r="E37" s="66"/>
    </row>
    <row r="38" spans="1:7" ht="17.25" thickBot="1" x14ac:dyDescent="0.35">
      <c r="B38" s="499" t="s">
        <v>16</v>
      </c>
      <c r="C38" s="500">
        <v>1564152</v>
      </c>
      <c r="D38" s="505">
        <v>1</v>
      </c>
      <c r="E38" s="66"/>
    </row>
    <row r="39" spans="1:7" x14ac:dyDescent="0.3">
      <c r="B39" s="63" t="s">
        <v>1601</v>
      </c>
      <c r="C39" s="66"/>
      <c r="D39" s="66"/>
      <c r="E39" s="66"/>
    </row>
    <row r="41" spans="1:7" ht="17.25" thickBot="1" x14ac:dyDescent="0.35">
      <c r="A41" s="287"/>
      <c r="B41" s="8" t="s">
        <v>1603</v>
      </c>
    </row>
    <row r="42" spans="1:7" ht="17.25" thickBot="1" x14ac:dyDescent="0.35">
      <c r="B42" s="76" t="s">
        <v>64</v>
      </c>
      <c r="C42" s="367" t="s">
        <v>62</v>
      </c>
      <c r="D42" s="369" t="s">
        <v>65</v>
      </c>
    </row>
    <row r="43" spans="1:7" ht="17.25" thickBot="1" x14ac:dyDescent="0.35">
      <c r="B43" s="496" t="s">
        <v>66</v>
      </c>
      <c r="C43" s="498">
        <v>19306</v>
      </c>
      <c r="D43" s="508">
        <v>1.2E-2</v>
      </c>
    </row>
    <row r="44" spans="1:7" ht="17.25" thickBot="1" x14ac:dyDescent="0.35">
      <c r="B44" s="496" t="s">
        <v>67</v>
      </c>
      <c r="C44" s="498">
        <v>269843</v>
      </c>
      <c r="D44" s="508">
        <v>0.17299999999999999</v>
      </c>
    </row>
    <row r="45" spans="1:7" ht="17.25" thickBot="1" x14ac:dyDescent="0.35">
      <c r="B45" s="496" t="s">
        <v>68</v>
      </c>
      <c r="C45" s="498">
        <v>536364</v>
      </c>
      <c r="D45" s="508">
        <v>0.34300000000000003</v>
      </c>
    </row>
    <row r="46" spans="1:7" ht="17.25" thickBot="1" x14ac:dyDescent="0.35">
      <c r="B46" s="496" t="s">
        <v>69</v>
      </c>
      <c r="C46" s="498">
        <v>495581</v>
      </c>
      <c r="D46" s="508">
        <v>0.317</v>
      </c>
    </row>
    <row r="47" spans="1:7" ht="17.25" thickBot="1" x14ac:dyDescent="0.35">
      <c r="B47" s="496" t="s">
        <v>70</v>
      </c>
      <c r="C47" s="498">
        <v>243058</v>
      </c>
      <c r="D47" s="508">
        <v>0.155</v>
      </c>
    </row>
    <row r="48" spans="1:7" ht="17.25" thickBot="1" x14ac:dyDescent="0.35">
      <c r="B48" s="499" t="s">
        <v>16</v>
      </c>
      <c r="C48" s="500">
        <v>1564152</v>
      </c>
      <c r="D48" s="505">
        <v>1</v>
      </c>
    </row>
    <row r="49" spans="1:2" x14ac:dyDescent="0.3">
      <c r="B49" s="7" t="s">
        <v>1601</v>
      </c>
    </row>
    <row r="51" spans="1:2" x14ac:dyDescent="0.3">
      <c r="A51" s="287"/>
      <c r="B51" s="11" t="s">
        <v>1604</v>
      </c>
    </row>
    <row r="68" spans="1:12" x14ac:dyDescent="0.3">
      <c r="B68" s="7" t="s">
        <v>71</v>
      </c>
    </row>
    <row r="70" spans="1:12" x14ac:dyDescent="0.3">
      <c r="A70" s="287"/>
    </row>
    <row r="71" spans="1:12" ht="17.25" thickBot="1" x14ac:dyDescent="0.35">
      <c r="A71" s="287"/>
      <c r="B71" s="8" t="s">
        <v>1605</v>
      </c>
    </row>
    <row r="72" spans="1:12" ht="17.25" thickBot="1" x14ac:dyDescent="0.35">
      <c r="B72" s="91"/>
      <c r="C72" s="386"/>
      <c r="D72" s="705">
        <v>2018</v>
      </c>
      <c r="E72" s="705"/>
      <c r="F72" s="705"/>
      <c r="G72" s="705"/>
      <c r="H72" s="705">
        <v>2019</v>
      </c>
      <c r="I72" s="705"/>
      <c r="J72" s="705"/>
      <c r="K72" s="705"/>
    </row>
    <row r="73" spans="1:12" ht="68.25" thickBot="1" x14ac:dyDescent="0.35">
      <c r="B73" s="711" t="s">
        <v>72</v>
      </c>
      <c r="C73" s="712"/>
      <c r="D73" s="92" t="s">
        <v>73</v>
      </c>
      <c r="E73" s="92" t="s">
        <v>75</v>
      </c>
      <c r="F73" s="92" t="s">
        <v>16</v>
      </c>
      <c r="G73" s="92" t="s">
        <v>74</v>
      </c>
      <c r="H73" s="385" t="s">
        <v>1327</v>
      </c>
      <c r="I73" s="92" t="s">
        <v>75</v>
      </c>
      <c r="J73" s="92" t="s">
        <v>16</v>
      </c>
      <c r="K73" s="92" t="s">
        <v>74</v>
      </c>
    </row>
    <row r="74" spans="1:12" ht="17.25" thickBot="1" x14ac:dyDescent="0.35">
      <c r="A74" s="317"/>
      <c r="B74" s="706" t="s">
        <v>76</v>
      </c>
      <c r="C74" s="707"/>
      <c r="D74" s="511">
        <v>141030</v>
      </c>
      <c r="E74" s="511">
        <v>1011</v>
      </c>
      <c r="F74" s="512">
        <v>142041</v>
      </c>
      <c r="G74" s="513">
        <v>0.17100000000000001</v>
      </c>
      <c r="H74" s="514">
        <v>145714</v>
      </c>
      <c r="I74" s="515">
        <v>676</v>
      </c>
      <c r="J74" s="512">
        <v>146390</v>
      </c>
      <c r="K74" s="513">
        <v>0.17019999999999999</v>
      </c>
      <c r="L74" s="66"/>
    </row>
    <row r="75" spans="1:12" ht="17.25" thickBot="1" x14ac:dyDescent="0.35">
      <c r="A75" s="317"/>
      <c r="B75" s="713" t="s">
        <v>77</v>
      </c>
      <c r="C75" s="714"/>
      <c r="D75" s="511">
        <v>221147</v>
      </c>
      <c r="E75" s="511">
        <v>8832</v>
      </c>
      <c r="F75" s="512">
        <v>229979</v>
      </c>
      <c r="G75" s="513">
        <v>0.27700000000000002</v>
      </c>
      <c r="H75" s="514">
        <v>231772</v>
      </c>
      <c r="I75" s="511">
        <v>9617</v>
      </c>
      <c r="J75" s="512">
        <v>241389</v>
      </c>
      <c r="K75" s="513">
        <v>0.28070000000000001</v>
      </c>
      <c r="L75" s="66"/>
    </row>
    <row r="76" spans="1:12" ht="17.25" thickBot="1" x14ac:dyDescent="0.35">
      <c r="A76" s="317"/>
      <c r="B76" s="706" t="s">
        <v>1156</v>
      </c>
      <c r="C76" s="707"/>
      <c r="D76" s="511">
        <v>313262</v>
      </c>
      <c r="E76" s="511">
        <v>2852</v>
      </c>
      <c r="F76" s="512">
        <v>316114</v>
      </c>
      <c r="G76" s="513">
        <v>0.38100000000000001</v>
      </c>
      <c r="H76" s="514">
        <v>327334</v>
      </c>
      <c r="I76" s="511">
        <v>2532</v>
      </c>
      <c r="J76" s="512">
        <v>329866</v>
      </c>
      <c r="K76" s="513">
        <v>0.3836</v>
      </c>
      <c r="L76" s="66"/>
    </row>
    <row r="77" spans="1:12" ht="17.25" thickBot="1" x14ac:dyDescent="0.35">
      <c r="A77" s="317"/>
      <c r="B77" s="706" t="s">
        <v>78</v>
      </c>
      <c r="C77" s="707"/>
      <c r="D77" s="511">
        <v>127761</v>
      </c>
      <c r="E77" s="511">
        <v>13908</v>
      </c>
      <c r="F77" s="512">
        <v>141669</v>
      </c>
      <c r="G77" s="513">
        <v>0.17100000000000001</v>
      </c>
      <c r="H77" s="514">
        <v>128776</v>
      </c>
      <c r="I77" s="511">
        <v>13511</v>
      </c>
      <c r="J77" s="512">
        <v>142287</v>
      </c>
      <c r="K77" s="513">
        <v>0.16550000000000001</v>
      </c>
      <c r="L77" s="66"/>
    </row>
    <row r="78" spans="1:12" ht="17.25" thickBot="1" x14ac:dyDescent="0.35">
      <c r="A78" s="317"/>
      <c r="B78" s="715" t="s">
        <v>16</v>
      </c>
      <c r="C78" s="716"/>
      <c r="D78" s="512">
        <v>803200</v>
      </c>
      <c r="E78" s="512">
        <v>26603</v>
      </c>
      <c r="F78" s="512">
        <v>829803</v>
      </c>
      <c r="G78" s="513">
        <v>1</v>
      </c>
      <c r="H78" s="516">
        <v>833596</v>
      </c>
      <c r="I78" s="512">
        <v>26336</v>
      </c>
      <c r="J78" s="512">
        <v>859932</v>
      </c>
      <c r="K78" s="513">
        <v>1</v>
      </c>
      <c r="L78" s="66"/>
    </row>
    <row r="79" spans="1:12" x14ac:dyDescent="0.3">
      <c r="A79" s="317"/>
      <c r="B79" s="63" t="s">
        <v>79</v>
      </c>
      <c r="C79" s="66"/>
      <c r="D79" s="66"/>
      <c r="E79" s="66"/>
      <c r="F79" s="66"/>
      <c r="G79" s="66"/>
      <c r="H79" s="66"/>
      <c r="I79" s="66"/>
      <c r="J79" s="66"/>
      <c r="K79" s="66"/>
      <c r="L79" s="66"/>
    </row>
    <row r="81" spans="1:7" ht="17.25" thickBot="1" x14ac:dyDescent="0.35">
      <c r="A81" s="287"/>
      <c r="B81" s="6" t="s">
        <v>1606</v>
      </c>
    </row>
    <row r="82" spans="1:7" ht="17.25" thickBot="1" x14ac:dyDescent="0.35">
      <c r="A82" s="111"/>
      <c r="B82" s="76" t="s">
        <v>80</v>
      </c>
      <c r="C82" s="367" t="s">
        <v>1157</v>
      </c>
      <c r="D82" s="367" t="s">
        <v>1607</v>
      </c>
    </row>
    <row r="83" spans="1:7" ht="17.25" customHeight="1" thickBot="1" x14ac:dyDescent="0.35">
      <c r="B83" s="496" t="s">
        <v>81</v>
      </c>
      <c r="C83" s="488">
        <v>36.479999999999997</v>
      </c>
      <c r="D83" s="488">
        <v>41.6</v>
      </c>
      <c r="E83" s="66"/>
    </row>
    <row r="84" spans="1:7" ht="17.25" customHeight="1" thickBot="1" x14ac:dyDescent="0.35">
      <c r="B84" s="496" t="s">
        <v>82</v>
      </c>
      <c r="C84" s="488">
        <v>0.1</v>
      </c>
      <c r="D84" s="488">
        <v>0.13</v>
      </c>
      <c r="E84" s="66"/>
    </row>
    <row r="85" spans="1:7" ht="17.25" thickBot="1" x14ac:dyDescent="0.35">
      <c r="B85" s="496" t="s">
        <v>83</v>
      </c>
      <c r="C85" s="488">
        <v>14.17</v>
      </c>
      <c r="D85" s="488">
        <v>14.04</v>
      </c>
      <c r="E85" s="66"/>
    </row>
    <row r="86" spans="1:7" ht="17.25" thickBot="1" x14ac:dyDescent="0.35">
      <c r="B86" s="496" t="s">
        <v>84</v>
      </c>
      <c r="C86" s="488">
        <v>4.45</v>
      </c>
      <c r="D86" s="488">
        <v>5.61</v>
      </c>
      <c r="E86" s="66"/>
    </row>
    <row r="87" spans="1:7" ht="17.25" thickBot="1" x14ac:dyDescent="0.35">
      <c r="B87" s="496" t="s">
        <v>85</v>
      </c>
      <c r="C87" s="488">
        <v>37.67</v>
      </c>
      <c r="D87" s="488">
        <v>50.62</v>
      </c>
      <c r="E87" s="66"/>
    </row>
    <row r="88" spans="1:7" x14ac:dyDescent="0.3">
      <c r="B88" s="63" t="s">
        <v>79</v>
      </c>
      <c r="C88" s="66"/>
      <c r="D88" s="66"/>
      <c r="E88" s="66"/>
    </row>
    <row r="89" spans="1:7" x14ac:dyDescent="0.3">
      <c r="B89" s="66"/>
      <c r="C89" s="66"/>
      <c r="D89" s="66"/>
      <c r="E89" s="66"/>
    </row>
    <row r="90" spans="1:7" ht="17.25" thickBot="1" x14ac:dyDescent="0.35">
      <c r="A90" s="287"/>
      <c r="B90" s="434" t="s">
        <v>1608</v>
      </c>
      <c r="C90" s="66"/>
      <c r="D90" s="66"/>
      <c r="E90" s="66"/>
    </row>
    <row r="91" spans="1:7" ht="64.5" thickBot="1" x14ac:dyDescent="0.35">
      <c r="B91" s="91" t="s">
        <v>72</v>
      </c>
      <c r="C91" s="368" t="s">
        <v>86</v>
      </c>
      <c r="D91" s="368" t="s">
        <v>87</v>
      </c>
      <c r="E91" s="368" t="s">
        <v>88</v>
      </c>
      <c r="F91" s="368" t="s">
        <v>1609</v>
      </c>
    </row>
    <row r="92" spans="1:7" ht="17.25" thickBot="1" x14ac:dyDescent="0.35">
      <c r="B92" s="517" t="s">
        <v>1611</v>
      </c>
      <c r="C92" s="518">
        <v>343.9</v>
      </c>
      <c r="D92" s="518">
        <v>7.8</v>
      </c>
      <c r="E92" s="518">
        <v>351.7</v>
      </c>
      <c r="F92" s="519">
        <v>6.9000000000000006E-2</v>
      </c>
      <c r="G92" s="66"/>
    </row>
    <row r="93" spans="1:7" ht="17.25" thickBot="1" x14ac:dyDescent="0.35">
      <c r="B93" s="520" t="s">
        <v>77</v>
      </c>
      <c r="C93" s="518">
        <v>704</v>
      </c>
      <c r="D93" s="518">
        <v>23.8</v>
      </c>
      <c r="E93" s="518">
        <v>727.8</v>
      </c>
      <c r="F93" s="519">
        <v>7.2999999999999995E-2</v>
      </c>
      <c r="G93" s="66"/>
    </row>
    <row r="94" spans="1:7" ht="17.25" customHeight="1" thickBot="1" x14ac:dyDescent="0.35">
      <c r="B94" s="520" t="s">
        <v>1156</v>
      </c>
      <c r="C94" s="518">
        <v>901.4</v>
      </c>
      <c r="D94" s="518">
        <v>26.7</v>
      </c>
      <c r="E94" s="518">
        <v>928.1</v>
      </c>
      <c r="F94" s="519">
        <v>0.112</v>
      </c>
      <c r="G94" s="66"/>
    </row>
    <row r="95" spans="1:7" ht="17.25" thickBot="1" x14ac:dyDescent="0.35">
      <c r="B95" s="517" t="s">
        <v>78</v>
      </c>
      <c r="C95" s="518">
        <v>339.6</v>
      </c>
      <c r="D95" s="518">
        <v>26</v>
      </c>
      <c r="E95" s="518">
        <v>365.6</v>
      </c>
      <c r="F95" s="519">
        <v>8.2000000000000003E-2</v>
      </c>
      <c r="G95" s="66"/>
    </row>
    <row r="96" spans="1:7" ht="17.25" thickBot="1" x14ac:dyDescent="0.35">
      <c r="B96" s="521" t="s">
        <v>16</v>
      </c>
      <c r="C96" s="524">
        <v>2288.9</v>
      </c>
      <c r="D96" s="522">
        <v>84.3</v>
      </c>
      <c r="E96" s="525">
        <v>2373.1999999999998</v>
      </c>
      <c r="F96" s="523">
        <v>8.5999999999999993E-2</v>
      </c>
      <c r="G96" s="66"/>
    </row>
    <row r="97" spans="1:12" x14ac:dyDescent="0.3">
      <c r="B97" s="63" t="s">
        <v>89</v>
      </c>
      <c r="C97" s="66"/>
      <c r="D97" s="66"/>
      <c r="E97" s="66"/>
      <c r="F97" s="66"/>
      <c r="G97" s="66"/>
    </row>
    <row r="98" spans="1:12" x14ac:dyDescent="0.3">
      <c r="B98" s="63" t="s">
        <v>1610</v>
      </c>
      <c r="C98" s="66"/>
      <c r="D98" s="66"/>
      <c r="E98" s="66"/>
      <c r="F98" s="66"/>
      <c r="G98" s="66"/>
    </row>
    <row r="99" spans="1:12" x14ac:dyDescent="0.3">
      <c r="B99" s="63" t="s">
        <v>1612</v>
      </c>
      <c r="C99" s="66"/>
      <c r="D99" s="66"/>
      <c r="E99" s="66"/>
      <c r="F99" s="66"/>
      <c r="G99" s="66"/>
    </row>
    <row r="101" spans="1:12" x14ac:dyDescent="0.3">
      <c r="A101" s="287"/>
      <c r="B101" s="11" t="s">
        <v>1613</v>
      </c>
    </row>
    <row r="102" spans="1:12" x14ac:dyDescent="0.3">
      <c r="H102" s="13" t="s">
        <v>23</v>
      </c>
      <c r="I102" s="13" t="s">
        <v>893</v>
      </c>
      <c r="J102" s="13" t="s">
        <v>894</v>
      </c>
      <c r="K102" s="13" t="s">
        <v>895</v>
      </c>
      <c r="L102" s="13" t="s">
        <v>896</v>
      </c>
    </row>
    <row r="103" spans="1:12" x14ac:dyDescent="0.3">
      <c r="H103" s="14">
        <v>43467</v>
      </c>
      <c r="I103" s="15">
        <v>4.7394423830847916E-2</v>
      </c>
      <c r="J103" s="15">
        <v>4.6611412986927621E-2</v>
      </c>
      <c r="K103" s="15">
        <v>4.3390842294634205E-2</v>
      </c>
      <c r="L103" s="15">
        <v>5.5583962044174817E-2</v>
      </c>
    </row>
    <row r="104" spans="1:12" x14ac:dyDescent="0.3">
      <c r="H104" s="14">
        <v>43468</v>
      </c>
      <c r="I104" s="15">
        <v>4.7011983207373133E-2</v>
      </c>
      <c r="J104" s="15">
        <v>4.6446795569640986E-2</v>
      </c>
      <c r="K104" s="15">
        <v>4.3370798025201371E-2</v>
      </c>
      <c r="L104" s="15">
        <v>5.4852747513355886E-2</v>
      </c>
    </row>
    <row r="105" spans="1:12" x14ac:dyDescent="0.3">
      <c r="H105" s="14">
        <v>43469</v>
      </c>
      <c r="I105" s="15">
        <v>4.7657324506195455E-2</v>
      </c>
      <c r="J105" s="15">
        <v>4.6737806685942823E-2</v>
      </c>
      <c r="K105" s="15">
        <v>4.3342859507811096E-2</v>
      </c>
      <c r="L105" s="15">
        <v>5.6066978216805285E-2</v>
      </c>
    </row>
    <row r="106" spans="1:12" x14ac:dyDescent="0.3">
      <c r="H106" s="14">
        <v>43472</v>
      </c>
      <c r="I106" s="15">
        <v>4.7824743682317254E-2</v>
      </c>
      <c r="J106" s="15">
        <v>4.6815154933237783E-2</v>
      </c>
      <c r="K106" s="15">
        <v>4.332258514391276E-2</v>
      </c>
      <c r="L106" s="15">
        <v>5.6378264736043786E-2</v>
      </c>
    </row>
    <row r="107" spans="1:12" x14ac:dyDescent="0.3">
      <c r="H107" s="14">
        <v>43473</v>
      </c>
      <c r="I107" s="15">
        <v>4.8028127694567241E-2</v>
      </c>
      <c r="J107" s="15">
        <v>4.6837070785302921E-2</v>
      </c>
      <c r="K107" s="15">
        <v>4.3304644664721954E-2</v>
      </c>
      <c r="L107" s="15">
        <v>5.659763834341297E-2</v>
      </c>
    </row>
    <row r="108" spans="1:12" x14ac:dyDescent="0.3">
      <c r="H108" s="14">
        <v>43474</v>
      </c>
      <c r="I108" s="15">
        <v>4.8234718440455786E-2</v>
      </c>
      <c r="J108" s="15">
        <v>4.6960439178507507E-2</v>
      </c>
      <c r="K108" s="15">
        <v>4.3315099434454503E-2</v>
      </c>
      <c r="L108" s="15">
        <v>5.6865969020621236E-2</v>
      </c>
    </row>
    <row r="109" spans="1:12" x14ac:dyDescent="0.3">
      <c r="H109" s="14">
        <v>43475</v>
      </c>
      <c r="I109" s="15">
        <v>4.8213455387199684E-2</v>
      </c>
      <c r="J109" s="15">
        <v>4.6973148097643885E-2</v>
      </c>
      <c r="K109" s="15">
        <v>4.3324163045666067E-2</v>
      </c>
      <c r="L109" s="15">
        <v>5.7061083258369408E-2</v>
      </c>
    </row>
    <row r="110" spans="1:12" x14ac:dyDescent="0.3">
      <c r="H110" s="14">
        <v>43476</v>
      </c>
      <c r="I110" s="15">
        <v>4.82622542665209E-2</v>
      </c>
      <c r="J110" s="15">
        <v>4.7009362026464087E-2</v>
      </c>
      <c r="K110" s="15">
        <v>4.333614609729166E-2</v>
      </c>
      <c r="L110" s="15">
        <v>5.7189551835485006E-2</v>
      </c>
    </row>
    <row r="111" spans="1:12" x14ac:dyDescent="0.3">
      <c r="H111" s="14">
        <v>43479</v>
      </c>
      <c r="I111" s="15">
        <v>4.8214317446878499E-2</v>
      </c>
      <c r="J111" s="15">
        <v>4.6969395715489824E-2</v>
      </c>
      <c r="K111" s="15">
        <v>4.3348817427871632E-2</v>
      </c>
      <c r="L111" s="15">
        <v>5.7029076507655672E-2</v>
      </c>
    </row>
    <row r="112" spans="1:12" x14ac:dyDescent="0.3">
      <c r="H112" s="14">
        <v>43480</v>
      </c>
      <c r="I112" s="15">
        <v>4.8539415850262099E-2</v>
      </c>
      <c r="J112" s="15">
        <v>4.7161040246450632E-2</v>
      </c>
      <c r="K112" s="15">
        <v>4.337056933709476E-2</v>
      </c>
      <c r="L112" s="15">
        <v>5.7649925844676646E-2</v>
      </c>
    </row>
    <row r="113" spans="2:12" x14ac:dyDescent="0.3">
      <c r="H113" s="14">
        <v>43481</v>
      </c>
      <c r="I113" s="15">
        <v>4.8778650879111388E-2</v>
      </c>
      <c r="J113" s="15">
        <v>4.736875793583542E-2</v>
      </c>
      <c r="K113" s="15">
        <v>4.3383946893275696E-2</v>
      </c>
      <c r="L113" s="15">
        <v>5.8011975184626134E-2</v>
      </c>
    </row>
    <row r="114" spans="2:12" x14ac:dyDescent="0.3">
      <c r="H114" s="14">
        <v>43482</v>
      </c>
      <c r="I114" s="15">
        <v>4.8864655396918671E-2</v>
      </c>
      <c r="J114" s="15">
        <v>4.7371182412161421E-2</v>
      </c>
      <c r="K114" s="15">
        <v>4.3387916077314681E-2</v>
      </c>
      <c r="L114" s="15">
        <v>5.8067898037939228E-2</v>
      </c>
    </row>
    <row r="115" spans="2:12" x14ac:dyDescent="0.3">
      <c r="H115" s="14">
        <v>43483</v>
      </c>
      <c r="I115" s="15">
        <v>4.9305893520799622E-2</v>
      </c>
      <c r="J115" s="15">
        <v>4.758359999537299E-2</v>
      </c>
      <c r="K115" s="15">
        <v>4.3396922775384109E-2</v>
      </c>
      <c r="L115" s="15">
        <v>5.9148876370094951E-2</v>
      </c>
    </row>
    <row r="116" spans="2:12" x14ac:dyDescent="0.3">
      <c r="H116" s="14">
        <v>43486</v>
      </c>
      <c r="I116" s="15">
        <v>4.9351417628931846E-2</v>
      </c>
      <c r="J116" s="15">
        <v>4.7532228980007911E-2</v>
      </c>
      <c r="K116" s="15">
        <v>4.3406064906825435E-2</v>
      </c>
      <c r="L116" s="15">
        <v>5.8947907174935289E-2</v>
      </c>
    </row>
    <row r="117" spans="2:12" x14ac:dyDescent="0.3">
      <c r="H117" s="14">
        <v>43487</v>
      </c>
      <c r="I117" s="15">
        <v>4.9095405982920629E-2</v>
      </c>
      <c r="J117" s="15">
        <v>4.7462787717750976E-2</v>
      </c>
      <c r="K117" s="15">
        <v>4.3415924390979861E-2</v>
      </c>
      <c r="L117" s="15">
        <v>5.8655638195528645E-2</v>
      </c>
    </row>
    <row r="118" spans="2:12" x14ac:dyDescent="0.3">
      <c r="H118" s="14">
        <v>43488</v>
      </c>
      <c r="I118" s="15">
        <v>4.905265976310362E-2</v>
      </c>
      <c r="J118" s="15">
        <v>4.7471299583390844E-2</v>
      </c>
      <c r="K118" s="15">
        <v>4.3419449887704444E-2</v>
      </c>
      <c r="L118" s="15">
        <v>5.8288572327733199E-2</v>
      </c>
    </row>
    <row r="119" spans="2:12" x14ac:dyDescent="0.3">
      <c r="H119" s="14">
        <v>43489</v>
      </c>
      <c r="I119" s="15">
        <v>4.9215279043965054E-2</v>
      </c>
      <c r="J119" s="15">
        <v>4.760034157780977E-2</v>
      </c>
      <c r="K119" s="15">
        <v>4.3447057640091685E-2</v>
      </c>
      <c r="L119" s="15">
        <v>5.864748598360172E-2</v>
      </c>
    </row>
    <row r="120" spans="2:12" x14ac:dyDescent="0.3">
      <c r="H120" s="14">
        <v>43490</v>
      </c>
      <c r="I120" s="15">
        <v>4.9478871918425898E-2</v>
      </c>
      <c r="J120" s="15">
        <v>4.7737427694085142E-2</v>
      </c>
      <c r="K120" s="15">
        <v>4.3451807855393342E-2</v>
      </c>
      <c r="L120" s="15">
        <v>5.9015759752645662E-2</v>
      </c>
    </row>
    <row r="121" spans="2:12" x14ac:dyDescent="0.3">
      <c r="H121" s="14">
        <v>43493</v>
      </c>
      <c r="I121" s="15">
        <v>4.9094758535013494E-2</v>
      </c>
      <c r="J121" s="15">
        <v>4.754891317919327E-2</v>
      </c>
      <c r="K121" s="15">
        <v>4.3453523408732458E-2</v>
      </c>
      <c r="L121" s="15">
        <v>5.8299298399444775E-2</v>
      </c>
    </row>
    <row r="122" spans="2:12" x14ac:dyDescent="0.3">
      <c r="H122" s="14">
        <v>43494</v>
      </c>
      <c r="I122" s="15">
        <v>4.9128580693942887E-2</v>
      </c>
      <c r="J122" s="15">
        <v>4.7614658235158355E-2</v>
      </c>
      <c r="K122" s="15">
        <v>4.3456988548743629E-2</v>
      </c>
      <c r="L122" s="15">
        <v>5.8515492453291323E-2</v>
      </c>
    </row>
    <row r="123" spans="2:12" x14ac:dyDescent="0.3">
      <c r="B123" s="7" t="s">
        <v>1614</v>
      </c>
      <c r="H123" s="14">
        <v>43495</v>
      </c>
      <c r="I123" s="15">
        <v>4.942531174199867E-2</v>
      </c>
      <c r="J123" s="15">
        <v>4.7731896421866933E-2</v>
      </c>
      <c r="K123" s="15">
        <v>4.3459169770345384E-2</v>
      </c>
      <c r="L123" s="15">
        <v>5.8930196339328091E-2</v>
      </c>
    </row>
    <row r="124" spans="2:12" x14ac:dyDescent="0.3">
      <c r="B124" s="7"/>
      <c r="H124" s="14">
        <v>43496</v>
      </c>
      <c r="I124" s="15">
        <v>4.9640718034315662E-2</v>
      </c>
      <c r="J124" s="15">
        <v>4.7888080180745307E-2</v>
      </c>
      <c r="K124" s="15">
        <v>4.3496741128862378E-2</v>
      </c>
      <c r="L124" s="15">
        <v>5.9400086562836019E-2</v>
      </c>
    </row>
    <row r="125" spans="2:12" x14ac:dyDescent="0.3">
      <c r="H125" s="14">
        <v>43497</v>
      </c>
      <c r="I125" s="15">
        <v>4.9674617711688233E-2</v>
      </c>
      <c r="J125" s="15">
        <v>4.7791155455895309E-2</v>
      </c>
      <c r="K125" s="15">
        <v>4.3494914923605986E-2</v>
      </c>
      <c r="L125" s="15">
        <v>5.9472691850177242E-2</v>
      </c>
    </row>
    <row r="126" spans="2:12" x14ac:dyDescent="0.3">
      <c r="H126" s="14">
        <v>43500</v>
      </c>
      <c r="I126" s="15">
        <v>4.9838833936330748E-2</v>
      </c>
      <c r="J126" s="15">
        <v>4.7869807793479872E-2</v>
      </c>
      <c r="K126" s="15">
        <v>4.3497284044580468E-2</v>
      </c>
      <c r="L126" s="15">
        <v>5.9692839453918199E-2</v>
      </c>
    </row>
    <row r="127" spans="2:12" x14ac:dyDescent="0.3">
      <c r="H127" s="14">
        <v>43501</v>
      </c>
      <c r="I127" s="15">
        <v>5.0174935138214756E-2</v>
      </c>
      <c r="J127" s="15">
        <v>4.8063885191625411E-2</v>
      </c>
      <c r="K127" s="15">
        <v>4.3509793819274355E-2</v>
      </c>
      <c r="L127" s="15">
        <v>6.0342701348277475E-2</v>
      </c>
    </row>
    <row r="128" spans="2:12" x14ac:dyDescent="0.3">
      <c r="H128" s="14">
        <v>43502</v>
      </c>
      <c r="I128" s="15">
        <v>5.0214822155558919E-2</v>
      </c>
      <c r="J128" s="15">
        <v>4.8076869840832336E-2</v>
      </c>
      <c r="K128" s="15">
        <v>4.3519372495411303E-2</v>
      </c>
      <c r="L128" s="15">
        <v>6.035463430281842E-2</v>
      </c>
    </row>
    <row r="129" spans="8:12" x14ac:dyDescent="0.3">
      <c r="H129" s="14">
        <v>43503</v>
      </c>
      <c r="I129" s="15">
        <v>4.9869240322936811E-2</v>
      </c>
      <c r="J129" s="15">
        <v>4.7840268575147407E-2</v>
      </c>
      <c r="K129" s="15">
        <v>4.3524006644702934E-2</v>
      </c>
      <c r="L129" s="15">
        <v>5.9595292210588367E-2</v>
      </c>
    </row>
    <row r="130" spans="8:12" x14ac:dyDescent="0.3">
      <c r="H130" s="14">
        <v>43504</v>
      </c>
      <c r="I130" s="15">
        <v>4.9735417641245887E-2</v>
      </c>
      <c r="J130" s="15">
        <v>4.7800116560100185E-2</v>
      </c>
      <c r="K130" s="15">
        <v>4.3523421716289409E-2</v>
      </c>
      <c r="L130" s="15">
        <v>5.9532519258638797E-2</v>
      </c>
    </row>
    <row r="131" spans="8:12" x14ac:dyDescent="0.3">
      <c r="H131" s="14">
        <v>43507</v>
      </c>
      <c r="I131" s="15">
        <v>4.9941718096332695E-2</v>
      </c>
      <c r="J131" s="15">
        <v>4.7908833142355688E-2</v>
      </c>
      <c r="K131" s="15">
        <v>4.3522347549294696E-2</v>
      </c>
      <c r="L131" s="15">
        <v>6.0150786317002165E-2</v>
      </c>
    </row>
    <row r="132" spans="8:12" x14ac:dyDescent="0.3">
      <c r="H132" s="14">
        <v>43508</v>
      </c>
      <c r="I132" s="15">
        <v>5.0334584468358069E-2</v>
      </c>
      <c r="J132" s="15">
        <v>4.8086696934503667E-2</v>
      </c>
      <c r="K132" s="15">
        <v>4.3531840249830873E-2</v>
      </c>
      <c r="L132" s="15">
        <v>6.0613714199254674E-2</v>
      </c>
    </row>
    <row r="133" spans="8:12" x14ac:dyDescent="0.3">
      <c r="H133" s="14">
        <v>43509</v>
      </c>
      <c r="I133" s="15">
        <v>5.044025768922146E-2</v>
      </c>
      <c r="J133" s="15">
        <v>4.8101436543105301E-2</v>
      </c>
      <c r="K133" s="15">
        <v>4.3544317461310399E-2</v>
      </c>
      <c r="L133" s="15">
        <v>6.095113573767845E-2</v>
      </c>
    </row>
    <row r="134" spans="8:12" x14ac:dyDescent="0.3">
      <c r="H134" s="14">
        <v>43510</v>
      </c>
      <c r="I134" s="15">
        <v>5.0409172609511554E-2</v>
      </c>
      <c r="J134" s="15">
        <v>4.8042575468817565E-2</v>
      </c>
      <c r="K134" s="15">
        <v>4.3543747115148558E-2</v>
      </c>
      <c r="L134" s="15">
        <v>6.0787521580114745E-2</v>
      </c>
    </row>
    <row r="135" spans="8:12" x14ac:dyDescent="0.3">
      <c r="H135" s="14">
        <v>43511</v>
      </c>
      <c r="I135" s="15">
        <v>5.0793662274929464E-2</v>
      </c>
      <c r="J135" s="15">
        <v>4.8287038273568152E-2</v>
      </c>
      <c r="K135" s="15">
        <v>4.3554369907734633E-2</v>
      </c>
      <c r="L135" s="15">
        <v>6.1515926903755611E-2</v>
      </c>
    </row>
    <row r="136" spans="8:12" x14ac:dyDescent="0.3">
      <c r="H136" s="14">
        <v>43514</v>
      </c>
      <c r="I136" s="15">
        <v>5.0779919021827671E-2</v>
      </c>
      <c r="J136" s="15">
        <v>4.8302270428445843E-2</v>
      </c>
      <c r="K136" s="15">
        <v>4.3569447728477692E-2</v>
      </c>
      <c r="L136" s="15">
        <v>6.1510984736987913E-2</v>
      </c>
    </row>
    <row r="137" spans="8:12" x14ac:dyDescent="0.3">
      <c r="H137" s="14">
        <v>43515</v>
      </c>
      <c r="I137" s="15">
        <v>5.0860277397449687E-2</v>
      </c>
      <c r="J137" s="15">
        <v>4.8342932202361126E-2</v>
      </c>
      <c r="K137" s="15">
        <v>4.3574746445272365E-2</v>
      </c>
      <c r="L137" s="15">
        <v>6.1433863008232711E-2</v>
      </c>
    </row>
    <row r="138" spans="8:12" x14ac:dyDescent="0.3">
      <c r="H138" s="14">
        <v>43516</v>
      </c>
      <c r="I138" s="15">
        <v>5.0923183181500464E-2</v>
      </c>
      <c r="J138" s="15">
        <v>4.8402060238553417E-2</v>
      </c>
      <c r="K138" s="15">
        <v>4.3570552047443707E-2</v>
      </c>
      <c r="L138" s="15">
        <v>6.1569258266011791E-2</v>
      </c>
    </row>
    <row r="139" spans="8:12" x14ac:dyDescent="0.3">
      <c r="H139" s="14">
        <v>43517</v>
      </c>
      <c r="I139" s="15">
        <v>5.0812374121499304E-2</v>
      </c>
      <c r="J139" s="15">
        <v>4.8299184535549079E-2</v>
      </c>
      <c r="K139" s="15">
        <v>4.3559128124079895E-2</v>
      </c>
      <c r="L139" s="15">
        <v>6.1526354545309886E-2</v>
      </c>
    </row>
    <row r="140" spans="8:12" x14ac:dyDescent="0.3">
      <c r="H140" s="14">
        <v>43518</v>
      </c>
      <c r="I140" s="15">
        <v>5.1057199314459401E-2</v>
      </c>
      <c r="J140" s="15">
        <v>4.8449901668548997E-2</v>
      </c>
      <c r="K140" s="15">
        <v>4.3569906653687054E-2</v>
      </c>
      <c r="L140" s="15">
        <v>6.1818305856220258E-2</v>
      </c>
    </row>
    <row r="141" spans="8:12" x14ac:dyDescent="0.3">
      <c r="H141" s="14">
        <v>43521</v>
      </c>
      <c r="I141" s="15">
        <v>5.1165334749757922E-2</v>
      </c>
      <c r="J141" s="15">
        <v>4.8562539311775288E-2</v>
      </c>
      <c r="K141" s="15">
        <v>4.3581621108849097E-2</v>
      </c>
      <c r="L141" s="15">
        <v>6.2077328011396933E-2</v>
      </c>
    </row>
    <row r="142" spans="8:12" x14ac:dyDescent="0.3">
      <c r="H142" s="14">
        <v>43522</v>
      </c>
      <c r="I142" s="15">
        <v>5.1145407137777425E-2</v>
      </c>
      <c r="J142" s="15">
        <v>4.8543628093519496E-2</v>
      </c>
      <c r="K142" s="15">
        <v>4.3593147963747782E-2</v>
      </c>
      <c r="L142" s="15">
        <v>6.1935418519011097E-2</v>
      </c>
    </row>
    <row r="143" spans="8:12" x14ac:dyDescent="0.3">
      <c r="H143" s="14">
        <v>43523</v>
      </c>
      <c r="I143" s="15">
        <v>5.1010733157746922E-2</v>
      </c>
      <c r="J143" s="15">
        <v>4.8449612393604506E-2</v>
      </c>
      <c r="K143" s="15">
        <v>4.359136037201896E-2</v>
      </c>
      <c r="L143" s="15">
        <v>6.17346652754861E-2</v>
      </c>
    </row>
    <row r="144" spans="8:12" x14ac:dyDescent="0.3">
      <c r="H144" s="14">
        <v>43524</v>
      </c>
      <c r="I144" s="15">
        <v>5.0870427234023456E-2</v>
      </c>
      <c r="J144" s="15">
        <v>4.8411948914061628E-2</v>
      </c>
      <c r="K144" s="15">
        <v>4.3589664300940453E-2</v>
      </c>
      <c r="L144" s="15">
        <v>6.1701704480348618E-2</v>
      </c>
    </row>
    <row r="145" spans="8:12" x14ac:dyDescent="0.3">
      <c r="H145" s="14">
        <v>43525</v>
      </c>
      <c r="I145" s="15">
        <v>5.1045021841599848E-2</v>
      </c>
      <c r="J145" s="15">
        <v>4.8403385629042395E-2</v>
      </c>
      <c r="K145" s="15">
        <v>4.3592999724029385E-2</v>
      </c>
      <c r="L145" s="15">
        <v>6.179430837563897E-2</v>
      </c>
    </row>
    <row r="146" spans="8:12" x14ac:dyDescent="0.3">
      <c r="H146" s="14">
        <v>43528</v>
      </c>
      <c r="I146" s="15">
        <v>5.1171447364864002E-2</v>
      </c>
      <c r="J146" s="15">
        <v>4.8495071551909394E-2</v>
      </c>
      <c r="K146" s="15">
        <v>4.3610498042048633E-2</v>
      </c>
      <c r="L146" s="15">
        <v>6.2047691227020266E-2</v>
      </c>
    </row>
    <row r="147" spans="8:12" x14ac:dyDescent="0.3">
      <c r="H147" s="14">
        <v>43529</v>
      </c>
      <c r="I147" s="15">
        <v>5.1245200450127003E-2</v>
      </c>
      <c r="J147" s="15">
        <v>4.8578353864679957E-2</v>
      </c>
      <c r="K147" s="15">
        <v>4.3611869760841089E-2</v>
      </c>
      <c r="L147" s="15">
        <v>6.2189341231258022E-2</v>
      </c>
    </row>
    <row r="148" spans="8:12" x14ac:dyDescent="0.3">
      <c r="H148" s="14">
        <v>43530</v>
      </c>
      <c r="I148" s="15">
        <v>5.1179660976272336E-2</v>
      </c>
      <c r="J148" s="15">
        <v>4.8592506114681487E-2</v>
      </c>
      <c r="K148" s="15">
        <v>4.3630315456935152E-2</v>
      </c>
      <c r="L148" s="15">
        <v>6.1913502924070878E-2</v>
      </c>
    </row>
    <row r="149" spans="8:12" x14ac:dyDescent="0.3">
      <c r="H149" s="14">
        <v>43531</v>
      </c>
      <c r="I149" s="15">
        <v>5.1032303462855082E-2</v>
      </c>
      <c r="J149" s="15">
        <v>4.855448146930666E-2</v>
      </c>
      <c r="K149" s="15">
        <v>4.3660568194146203E-2</v>
      </c>
      <c r="L149" s="15">
        <v>6.1870317495424564E-2</v>
      </c>
    </row>
    <row r="150" spans="8:12" x14ac:dyDescent="0.3">
      <c r="H150" s="14">
        <v>43532</v>
      </c>
      <c r="I150" s="15">
        <v>5.0876066614418396E-2</v>
      </c>
      <c r="J150" s="15">
        <v>4.8414959772631154E-2</v>
      </c>
      <c r="K150" s="15">
        <v>4.3645915110468739E-2</v>
      </c>
      <c r="L150" s="15">
        <v>6.1263313599762947E-2</v>
      </c>
    </row>
    <row r="151" spans="8:12" x14ac:dyDescent="0.3">
      <c r="H151" s="14">
        <v>43535</v>
      </c>
      <c r="I151" s="15">
        <v>5.1213534275448211E-2</v>
      </c>
      <c r="J151" s="15">
        <v>4.859820641115916E-2</v>
      </c>
      <c r="K151" s="15">
        <v>4.3647179320295333E-2</v>
      </c>
      <c r="L151" s="15">
        <v>6.2055358653006314E-2</v>
      </c>
    </row>
    <row r="152" spans="8:12" x14ac:dyDescent="0.3">
      <c r="H152" s="14">
        <v>43536</v>
      </c>
      <c r="I152" s="15">
        <v>5.1284744410929638E-2</v>
      </c>
      <c r="J152" s="15">
        <v>4.8620858349513844E-2</v>
      </c>
      <c r="K152" s="15">
        <v>4.3657128217456376E-2</v>
      </c>
      <c r="L152" s="15">
        <v>6.2071540848192441E-2</v>
      </c>
    </row>
    <row r="153" spans="8:12" x14ac:dyDescent="0.3">
      <c r="H153" s="14">
        <v>43537</v>
      </c>
      <c r="I153" s="15">
        <v>5.1415048822812649E-2</v>
      </c>
      <c r="J153" s="15">
        <v>4.8714891750251219E-2</v>
      </c>
      <c r="K153" s="15">
        <v>4.3661965140551526E-2</v>
      </c>
      <c r="L153" s="15">
        <v>6.2435018520680105E-2</v>
      </c>
    </row>
    <row r="154" spans="8:12" x14ac:dyDescent="0.3">
      <c r="H154" s="14">
        <v>43538</v>
      </c>
      <c r="I154" s="15">
        <v>5.1480423706350177E-2</v>
      </c>
      <c r="J154" s="15">
        <v>4.874395483567838E-2</v>
      </c>
      <c r="K154" s="15">
        <v>4.3673505466033567E-2</v>
      </c>
      <c r="L154" s="15">
        <v>6.247777720170769E-2</v>
      </c>
    </row>
    <row r="155" spans="8:12" x14ac:dyDescent="0.3">
      <c r="H155" s="14">
        <v>43539</v>
      </c>
      <c r="I155" s="15">
        <v>5.1695860979225232E-2</v>
      </c>
      <c r="J155" s="15">
        <v>4.8875228102030766E-2</v>
      </c>
      <c r="K155" s="15">
        <v>4.3684572083523297E-2</v>
      </c>
      <c r="L155" s="15">
        <v>6.2837105265690377E-2</v>
      </c>
    </row>
    <row r="156" spans="8:12" x14ac:dyDescent="0.3">
      <c r="H156" s="14">
        <v>43542</v>
      </c>
      <c r="I156" s="15">
        <v>5.1769836555911934E-2</v>
      </c>
      <c r="J156" s="15">
        <v>4.8984933079224593E-2</v>
      </c>
      <c r="K156" s="15">
        <v>4.370241032442506E-2</v>
      </c>
      <c r="L156" s="15">
        <v>6.2815520265348299E-2</v>
      </c>
    </row>
    <row r="157" spans="8:12" x14ac:dyDescent="0.3">
      <c r="H157" s="14">
        <v>43543</v>
      </c>
      <c r="I157" s="15">
        <v>5.1872398924597038E-2</v>
      </c>
      <c r="J157" s="15">
        <v>4.9025363654984257E-2</v>
      </c>
      <c r="K157" s="15">
        <v>4.3703354144440092E-2</v>
      </c>
      <c r="L157" s="15">
        <v>6.3148278933895435E-2</v>
      </c>
    </row>
    <row r="158" spans="8:12" x14ac:dyDescent="0.3">
      <c r="H158" s="14">
        <v>43544</v>
      </c>
      <c r="I158" s="15">
        <v>5.1654673275039399E-2</v>
      </c>
      <c r="J158" s="15">
        <v>4.8930444989585285E-2</v>
      </c>
      <c r="K158" s="15">
        <v>4.370236433673589E-2</v>
      </c>
      <c r="L158" s="15">
        <v>6.248902781527501E-2</v>
      </c>
    </row>
    <row r="159" spans="8:12" x14ac:dyDescent="0.3">
      <c r="H159" s="14">
        <v>43545</v>
      </c>
      <c r="I159" s="15">
        <v>5.1803997516020696E-2</v>
      </c>
      <c r="J159" s="15">
        <v>4.903886877642942E-2</v>
      </c>
      <c r="K159" s="15">
        <v>4.3725561313039958E-2</v>
      </c>
      <c r="L159" s="15">
        <v>6.290142732200589E-2</v>
      </c>
    </row>
    <row r="160" spans="8:12" x14ac:dyDescent="0.3">
      <c r="H160" s="14">
        <v>43546</v>
      </c>
      <c r="I160" s="15">
        <v>5.1499969900930205E-2</v>
      </c>
      <c r="J160" s="15">
        <v>4.8886089231433102E-2</v>
      </c>
      <c r="K160" s="15">
        <v>4.373109726121182E-2</v>
      </c>
      <c r="L160" s="15">
        <v>6.2372206034161951E-2</v>
      </c>
    </row>
    <row r="161" spans="8:12" x14ac:dyDescent="0.3">
      <c r="H161" s="14">
        <v>43549</v>
      </c>
      <c r="I161" s="15">
        <v>5.1292693492710303E-2</v>
      </c>
      <c r="J161" s="15">
        <v>4.8836291882961777E-2</v>
      </c>
      <c r="K161" s="15">
        <v>4.3730486044257194E-2</v>
      </c>
      <c r="L161" s="15">
        <v>6.2029216511211037E-2</v>
      </c>
    </row>
    <row r="162" spans="8:12" x14ac:dyDescent="0.3">
      <c r="H162" s="14">
        <v>43550</v>
      </c>
      <c r="I162" s="15">
        <v>5.1597220549259859E-2</v>
      </c>
      <c r="J162" s="15">
        <v>4.8921739578958894E-2</v>
      </c>
      <c r="K162" s="15">
        <v>4.3732708788968996E-2</v>
      </c>
      <c r="L162" s="15">
        <v>6.2603696912797394E-2</v>
      </c>
    </row>
    <row r="163" spans="8:12" x14ac:dyDescent="0.3">
      <c r="H163" s="14">
        <v>43551</v>
      </c>
      <c r="I163" s="15">
        <v>5.1602334089864546E-2</v>
      </c>
      <c r="J163" s="15">
        <v>4.8949964549208393E-2</v>
      </c>
      <c r="K163" s="15">
        <v>4.376109871888418E-2</v>
      </c>
      <c r="L163" s="15">
        <v>6.2524575190239504E-2</v>
      </c>
    </row>
    <row r="164" spans="8:12" x14ac:dyDescent="0.3">
      <c r="H164" s="14">
        <v>43552</v>
      </c>
      <c r="I164" s="15">
        <v>5.1645757090580557E-2</v>
      </c>
      <c r="J164" s="15">
        <v>4.8941582576536871E-2</v>
      </c>
      <c r="K164" s="15">
        <v>4.3757996707110926E-2</v>
      </c>
      <c r="L164" s="15">
        <v>6.2707899311472221E-2</v>
      </c>
    </row>
    <row r="165" spans="8:12" x14ac:dyDescent="0.3">
      <c r="H165" s="14">
        <v>43553</v>
      </c>
      <c r="I165" s="15">
        <v>5.1896902759645654E-2</v>
      </c>
      <c r="J165" s="15">
        <v>4.9047381641996735E-2</v>
      </c>
      <c r="K165" s="15">
        <v>4.3766527095310509E-2</v>
      </c>
      <c r="L165" s="15">
        <v>6.3186719368852728E-2</v>
      </c>
    </row>
    <row r="166" spans="8:12" x14ac:dyDescent="0.3">
      <c r="H166" s="14">
        <v>43556</v>
      </c>
      <c r="I166" s="15">
        <v>5.2279123943705742E-2</v>
      </c>
      <c r="J166" s="15">
        <v>4.92280315581482E-2</v>
      </c>
      <c r="K166" s="15">
        <v>4.3766079398693751E-2</v>
      </c>
      <c r="L166" s="15">
        <v>6.3844984776844291E-2</v>
      </c>
    </row>
    <row r="167" spans="8:12" x14ac:dyDescent="0.3">
      <c r="H167" s="14">
        <v>43557</v>
      </c>
      <c r="I167" s="15">
        <v>5.2438608603282442E-2</v>
      </c>
      <c r="J167" s="15">
        <v>4.933575470771074E-2</v>
      </c>
      <c r="K167" s="15">
        <v>4.3777431827791043E-2</v>
      </c>
      <c r="L167" s="15">
        <v>6.4053009224208896E-2</v>
      </c>
    </row>
    <row r="168" spans="8:12" x14ac:dyDescent="0.3">
      <c r="H168" s="14">
        <v>43558</v>
      </c>
      <c r="I168" s="15">
        <v>5.2572138810914999E-2</v>
      </c>
      <c r="J168" s="15">
        <v>4.9435270858747778E-2</v>
      </c>
      <c r="K168" s="15">
        <v>4.3764838587971276E-2</v>
      </c>
      <c r="L168" s="15">
        <v>6.435214898990485E-2</v>
      </c>
    </row>
    <row r="169" spans="8:12" x14ac:dyDescent="0.3">
      <c r="H169" s="14">
        <v>43559</v>
      </c>
      <c r="I169" s="15">
        <v>5.2632365045988568E-2</v>
      </c>
      <c r="J169" s="15">
        <v>4.9429036019451318E-2</v>
      </c>
      <c r="K169" s="15">
        <v>4.3774325644854055E-2</v>
      </c>
      <c r="L169" s="15">
        <v>6.4225552070707001E-2</v>
      </c>
    </row>
    <row r="170" spans="8:12" x14ac:dyDescent="0.3">
      <c r="H170" s="14">
        <v>43560</v>
      </c>
      <c r="I170" s="15">
        <v>5.2718594089548793E-2</v>
      </c>
      <c r="J170" s="15">
        <v>4.9457598439975207E-2</v>
      </c>
      <c r="K170" s="15">
        <v>4.3777300694573029E-2</v>
      </c>
      <c r="L170" s="15">
        <v>6.4472449683022293E-2</v>
      </c>
    </row>
    <row r="171" spans="8:12" x14ac:dyDescent="0.3">
      <c r="H171" s="14">
        <v>43563</v>
      </c>
      <c r="I171" s="15">
        <v>5.2672426363501688E-2</v>
      </c>
      <c r="J171" s="15">
        <v>4.9440152091825382E-2</v>
      </c>
      <c r="K171" s="15">
        <v>4.3782384173510845E-2</v>
      </c>
      <c r="L171" s="15">
        <v>6.425624444092419E-2</v>
      </c>
    </row>
    <row r="172" spans="8:12" x14ac:dyDescent="0.3">
      <c r="H172" s="14">
        <v>43564</v>
      </c>
      <c r="I172" s="15">
        <v>5.2513268175066428E-2</v>
      </c>
      <c r="J172" s="15">
        <v>4.9429900174180946E-2</v>
      </c>
      <c r="K172" s="15">
        <v>4.3790881468349828E-2</v>
      </c>
      <c r="L172" s="15">
        <v>6.3990403671563625E-2</v>
      </c>
    </row>
    <row r="173" spans="8:12" x14ac:dyDescent="0.3">
      <c r="H173" s="14">
        <v>43565</v>
      </c>
      <c r="I173" s="15">
        <v>5.2605948665896303E-2</v>
      </c>
      <c r="J173" s="15">
        <v>4.9541269589223273E-2</v>
      </c>
      <c r="K173" s="15">
        <v>4.3811853853294204E-2</v>
      </c>
      <c r="L173" s="15">
        <v>6.412164607581583E-2</v>
      </c>
    </row>
    <row r="174" spans="8:12" x14ac:dyDescent="0.3">
      <c r="H174" s="14">
        <v>43566</v>
      </c>
      <c r="I174" s="15">
        <v>5.2617429174944393E-2</v>
      </c>
      <c r="J174" s="15">
        <v>4.9538500968807235E-2</v>
      </c>
      <c r="K174" s="15">
        <v>4.3811205542784074E-2</v>
      </c>
      <c r="L174" s="15">
        <v>6.419346426808345E-2</v>
      </c>
    </row>
    <row r="175" spans="8:12" x14ac:dyDescent="0.3">
      <c r="H175" s="14">
        <v>43567</v>
      </c>
      <c r="I175" s="15">
        <v>5.2644741532569518E-2</v>
      </c>
      <c r="J175" s="15">
        <v>4.9549942818615765E-2</v>
      </c>
      <c r="K175" s="15">
        <v>4.3792266306682558E-2</v>
      </c>
      <c r="L175" s="15">
        <v>6.4240046217443864E-2</v>
      </c>
    </row>
    <row r="176" spans="8:12" x14ac:dyDescent="0.3">
      <c r="H176" s="14">
        <v>43570</v>
      </c>
      <c r="I176" s="15">
        <v>5.2693887547642843E-2</v>
      </c>
      <c r="J176" s="15">
        <v>4.9548101929709168E-2</v>
      </c>
      <c r="K176" s="15">
        <v>4.3799737985367168E-2</v>
      </c>
      <c r="L176" s="15">
        <v>6.4318260661915233E-2</v>
      </c>
    </row>
    <row r="177" spans="8:12" x14ac:dyDescent="0.3">
      <c r="H177" s="14">
        <v>43571</v>
      </c>
      <c r="I177" s="15">
        <v>5.2818259312242037E-2</v>
      </c>
      <c r="J177" s="15">
        <v>4.9601759348850916E-2</v>
      </c>
      <c r="K177" s="15">
        <v>4.3803901525929945E-2</v>
      </c>
      <c r="L177" s="15">
        <v>6.4565116813783768E-2</v>
      </c>
    </row>
    <row r="178" spans="8:12" x14ac:dyDescent="0.3">
      <c r="H178" s="14">
        <v>43572</v>
      </c>
      <c r="I178" s="15">
        <v>5.2835856338096919E-2</v>
      </c>
      <c r="J178" s="15">
        <v>4.9592857074531684E-2</v>
      </c>
      <c r="K178" s="15">
        <v>4.3806356195745418E-2</v>
      </c>
      <c r="L178" s="15">
        <v>6.4410854648865798E-2</v>
      </c>
    </row>
    <row r="179" spans="8:12" x14ac:dyDescent="0.3">
      <c r="H179" s="14">
        <v>43573</v>
      </c>
      <c r="I179" s="15">
        <v>5.2990121765929689E-2</v>
      </c>
      <c r="J179" s="15">
        <v>4.9690554038565315E-2</v>
      </c>
      <c r="K179" s="15">
        <v>4.3830483041134426E-2</v>
      </c>
      <c r="L179" s="15">
        <v>6.4700774402429578E-2</v>
      </c>
    </row>
    <row r="180" spans="8:12" x14ac:dyDescent="0.3">
      <c r="H180" s="14">
        <v>43578</v>
      </c>
      <c r="I180" s="15">
        <v>5.320214267100272E-2</v>
      </c>
      <c r="J180" s="15">
        <v>4.9705039623927603E-2</v>
      </c>
      <c r="K180" s="15">
        <v>4.3826522018379818E-2</v>
      </c>
      <c r="L180" s="15">
        <v>6.5214294422495211E-2</v>
      </c>
    </row>
    <row r="181" spans="8:12" x14ac:dyDescent="0.3">
      <c r="H181" s="14">
        <v>43579</v>
      </c>
      <c r="I181" s="15">
        <v>5.3205073984029662E-2</v>
      </c>
      <c r="J181" s="15">
        <v>4.9721340824085421E-2</v>
      </c>
      <c r="K181" s="15">
        <v>4.3865373097443448E-2</v>
      </c>
      <c r="L181" s="15">
        <v>6.5279005428562423E-2</v>
      </c>
    </row>
    <row r="182" spans="8:12" x14ac:dyDescent="0.3">
      <c r="H182" s="14">
        <v>43580</v>
      </c>
      <c r="I182" s="15">
        <v>5.3329132553480568E-2</v>
      </c>
      <c r="J182" s="15">
        <v>4.9720076818166065E-2</v>
      </c>
      <c r="K182" s="15">
        <v>4.3859504368997597E-2</v>
      </c>
      <c r="L182" s="15">
        <v>6.5388844310985531E-2</v>
      </c>
    </row>
    <row r="183" spans="8:12" x14ac:dyDescent="0.3">
      <c r="H183" s="14">
        <v>43581</v>
      </c>
      <c r="I183" s="15">
        <v>5.3418201777213459E-2</v>
      </c>
      <c r="J183" s="15">
        <v>4.9818188379391178E-2</v>
      </c>
      <c r="K183" s="15">
        <v>4.3875621785268493E-2</v>
      </c>
      <c r="L183" s="15">
        <v>6.5394982591608281E-2</v>
      </c>
    </row>
    <row r="184" spans="8:12" x14ac:dyDescent="0.3">
      <c r="H184" s="14">
        <v>43584</v>
      </c>
      <c r="I184" s="15">
        <v>5.3437505791119361E-2</v>
      </c>
      <c r="J184" s="15">
        <v>4.9810625028693822E-2</v>
      </c>
      <c r="K184" s="15">
        <v>4.3876261531243216E-2</v>
      </c>
      <c r="L184" s="15">
        <v>6.5577900802747932E-2</v>
      </c>
    </row>
    <row r="185" spans="8:12" x14ac:dyDescent="0.3">
      <c r="H185" s="14">
        <v>43585</v>
      </c>
      <c r="I185" s="15">
        <v>5.3282121245792131E-2</v>
      </c>
      <c r="J185" s="15">
        <v>4.9717754410484968E-2</v>
      </c>
      <c r="K185" s="15">
        <v>4.3881160314771753E-2</v>
      </c>
      <c r="L185" s="15">
        <v>6.5297432941535005E-2</v>
      </c>
    </row>
    <row r="186" spans="8:12" x14ac:dyDescent="0.3">
      <c r="H186" s="14">
        <v>43587</v>
      </c>
      <c r="I186" s="15">
        <v>5.3050924011403065E-2</v>
      </c>
      <c r="J186" s="15">
        <v>4.965524735932017E-2</v>
      </c>
      <c r="K186" s="15">
        <v>4.3882286643988119E-2</v>
      </c>
      <c r="L186" s="15">
        <v>6.5003439517276523E-2</v>
      </c>
    </row>
    <row r="187" spans="8:12" x14ac:dyDescent="0.3">
      <c r="H187" s="14">
        <v>43588</v>
      </c>
      <c r="I187" s="15">
        <v>5.3421967772289455E-2</v>
      </c>
      <c r="J187" s="15">
        <v>4.9799769020785818E-2</v>
      </c>
      <c r="K187" s="15">
        <v>4.3888459304553533E-2</v>
      </c>
      <c r="L187" s="15">
        <v>6.5469783092481915E-2</v>
      </c>
    </row>
    <row r="188" spans="8:12" x14ac:dyDescent="0.3">
      <c r="H188" s="14">
        <v>43591</v>
      </c>
      <c r="I188" s="15">
        <v>5.3106689442251852E-2</v>
      </c>
      <c r="J188" s="15">
        <v>4.956651367177093E-2</v>
      </c>
      <c r="K188" s="15">
        <v>4.3898381265894029E-2</v>
      </c>
      <c r="L188" s="15">
        <v>6.492581955099172E-2</v>
      </c>
    </row>
    <row r="189" spans="8:12" x14ac:dyDescent="0.3">
      <c r="H189" s="14">
        <v>43592</v>
      </c>
      <c r="I189" s="15">
        <v>5.2539470451771264E-2</v>
      </c>
      <c r="J189" s="15">
        <v>4.9324394026153143E-2</v>
      </c>
      <c r="K189" s="15">
        <v>4.3911082954670333E-2</v>
      </c>
      <c r="L189" s="15">
        <v>6.4258576733056488E-2</v>
      </c>
    </row>
    <row r="190" spans="8:12" x14ac:dyDescent="0.3">
      <c r="H190" s="14">
        <v>43594</v>
      </c>
      <c r="I190" s="15">
        <v>5.2003612431536131E-2</v>
      </c>
      <c r="J190" s="15">
        <v>4.8923466243104903E-2</v>
      </c>
      <c r="K190" s="15">
        <v>4.3883916760440518E-2</v>
      </c>
      <c r="L190" s="15">
        <v>6.3067874940597679E-2</v>
      </c>
    </row>
    <row r="191" spans="8:12" x14ac:dyDescent="0.3">
      <c r="H191" s="14">
        <v>43595</v>
      </c>
      <c r="I191" s="15">
        <v>5.1996813046819676E-2</v>
      </c>
      <c r="J191" s="15">
        <v>4.8946637676510724E-2</v>
      </c>
      <c r="K191" s="15">
        <v>4.3876076814427789E-2</v>
      </c>
      <c r="L191" s="15">
        <v>6.2965318152978247E-2</v>
      </c>
    </row>
    <row r="192" spans="8:12" x14ac:dyDescent="0.3">
      <c r="H192" s="14">
        <v>43598</v>
      </c>
      <c r="I192" s="15">
        <v>5.1391389894785346E-2</v>
      </c>
      <c r="J192" s="15">
        <v>4.8696483495062684E-2</v>
      </c>
      <c r="K192" s="15">
        <v>4.387676315209376E-2</v>
      </c>
      <c r="L192" s="15">
        <v>6.2431971849834185E-2</v>
      </c>
    </row>
    <row r="193" spans="8:12" x14ac:dyDescent="0.3">
      <c r="H193" s="14">
        <v>43599</v>
      </c>
      <c r="I193" s="15">
        <v>5.1737078669882461E-2</v>
      </c>
      <c r="J193" s="15">
        <v>4.8877948473831236E-2</v>
      </c>
      <c r="K193" s="15">
        <v>4.387410096974452E-2</v>
      </c>
      <c r="L193" s="15">
        <v>6.3288256408293775E-2</v>
      </c>
    </row>
    <row r="194" spans="8:12" x14ac:dyDescent="0.3">
      <c r="H194" s="14">
        <v>43600</v>
      </c>
      <c r="I194" s="15">
        <v>5.1978964945153069E-2</v>
      </c>
      <c r="J194" s="15">
        <v>4.8949056322287979E-2</v>
      </c>
      <c r="K194" s="15">
        <v>4.3890478514215431E-2</v>
      </c>
      <c r="L194" s="15">
        <v>6.3496921558464342E-2</v>
      </c>
    </row>
    <row r="195" spans="8:12" x14ac:dyDescent="0.3">
      <c r="H195" s="14">
        <v>43601</v>
      </c>
      <c r="I195" s="15">
        <v>5.2318319444818004E-2</v>
      </c>
      <c r="J195" s="15">
        <v>4.914521133221067E-2</v>
      </c>
      <c r="K195" s="15">
        <v>4.3887597251136279E-2</v>
      </c>
      <c r="L195" s="15">
        <v>6.4393875355569105E-2</v>
      </c>
    </row>
    <row r="196" spans="8:12" x14ac:dyDescent="0.3">
      <c r="H196" s="14">
        <v>43602</v>
      </c>
      <c r="I196" s="15">
        <v>5.2191091390582277E-2</v>
      </c>
      <c r="J196" s="15">
        <v>4.9034715896100999E-2</v>
      </c>
      <c r="K196" s="15">
        <v>4.3896858163912637E-2</v>
      </c>
      <c r="L196" s="15">
        <v>6.4207302865484581E-2</v>
      </c>
    </row>
    <row r="197" spans="8:12" x14ac:dyDescent="0.3">
      <c r="H197" s="14">
        <v>43605</v>
      </c>
      <c r="I197" s="15">
        <v>5.1890005225741061E-2</v>
      </c>
      <c r="J197" s="15">
        <v>4.8890223443349388E-2</v>
      </c>
      <c r="K197" s="15">
        <v>4.3889371785430738E-2</v>
      </c>
      <c r="L197" s="15">
        <v>6.3508108960667831E-2</v>
      </c>
    </row>
    <row r="198" spans="8:12" x14ac:dyDescent="0.3">
      <c r="H198" s="14">
        <v>43606</v>
      </c>
      <c r="I198" s="15">
        <v>5.2107190800959845E-2</v>
      </c>
      <c r="J198" s="15">
        <v>4.899206574130887E-2</v>
      </c>
      <c r="K198" s="15">
        <v>4.387916126927726E-2</v>
      </c>
      <c r="L198" s="15">
        <v>6.3935048782470028E-2</v>
      </c>
    </row>
    <row r="199" spans="8:12" x14ac:dyDescent="0.3">
      <c r="H199" s="14">
        <v>43607</v>
      </c>
      <c r="I199" s="15">
        <v>5.2048108364069298E-2</v>
      </c>
      <c r="J199" s="15">
        <v>4.900607599777345E-2</v>
      </c>
      <c r="K199" s="15">
        <v>4.3884736524741744E-2</v>
      </c>
      <c r="L199" s="15">
        <v>6.3866494319773787E-2</v>
      </c>
    </row>
    <row r="200" spans="8:12" x14ac:dyDescent="0.3">
      <c r="H200" s="14">
        <v>43608</v>
      </c>
      <c r="I200" s="15">
        <v>5.1655260179948669E-2</v>
      </c>
      <c r="J200" s="15">
        <v>4.8814838461622712E-2</v>
      </c>
      <c r="K200" s="15">
        <v>4.3887930761707834E-2</v>
      </c>
      <c r="L200" s="15">
        <v>6.2976461575172532E-2</v>
      </c>
    </row>
    <row r="201" spans="8:12" x14ac:dyDescent="0.3">
      <c r="H201" s="14">
        <v>43609</v>
      </c>
      <c r="I201" s="15">
        <v>5.1663803462654388E-2</v>
      </c>
      <c r="J201" s="15">
        <v>4.888879492540605E-2</v>
      </c>
      <c r="K201" s="15">
        <v>4.3891789323226869E-2</v>
      </c>
      <c r="L201" s="15">
        <v>6.3098540990075322E-2</v>
      </c>
    </row>
    <row r="202" spans="8:12" x14ac:dyDescent="0.3">
      <c r="H202" s="14">
        <v>43612</v>
      </c>
      <c r="I202" s="15">
        <v>5.1705698738659316E-2</v>
      </c>
      <c r="J202" s="15">
        <v>4.8929238397178575E-2</v>
      </c>
      <c r="K202" s="15">
        <v>4.3897924758790736E-2</v>
      </c>
      <c r="L202" s="15">
        <v>6.3280689805532156E-2</v>
      </c>
    </row>
    <row r="203" spans="8:12" x14ac:dyDescent="0.3">
      <c r="H203" s="14">
        <v>43613</v>
      </c>
      <c r="I203" s="15">
        <v>5.161768818922214E-2</v>
      </c>
      <c r="J203" s="15">
        <v>4.8925767882333993E-2</v>
      </c>
      <c r="K203" s="15">
        <v>4.3907968988958351E-2</v>
      </c>
      <c r="L203" s="15">
        <v>6.3203717924776415E-2</v>
      </c>
    </row>
    <row r="204" spans="8:12" x14ac:dyDescent="0.3">
      <c r="H204" s="14">
        <v>43614</v>
      </c>
      <c r="I204" s="15">
        <v>5.134274739720962E-2</v>
      </c>
      <c r="J204" s="15">
        <v>4.8838190988688357E-2</v>
      </c>
      <c r="K204" s="15">
        <v>4.3917864100649996E-2</v>
      </c>
      <c r="L204" s="15">
        <v>6.2440162488144213E-2</v>
      </c>
    </row>
    <row r="205" spans="8:12" x14ac:dyDescent="0.3">
      <c r="H205" s="14">
        <v>43615</v>
      </c>
      <c r="I205" s="15">
        <v>5.1518527050164416E-2</v>
      </c>
      <c r="J205" s="15">
        <v>4.8980065708583535E-2</v>
      </c>
      <c r="K205" s="15">
        <v>4.3918308546759134E-2</v>
      </c>
      <c r="L205" s="15">
        <v>6.2658160338514429E-2</v>
      </c>
    </row>
    <row r="206" spans="8:12" x14ac:dyDescent="0.3">
      <c r="H206" s="14">
        <v>43616</v>
      </c>
      <c r="I206" s="15">
        <v>5.1195530250159528E-2</v>
      </c>
      <c r="J206" s="15">
        <v>4.8948280916572107E-2</v>
      </c>
      <c r="K206" s="15">
        <v>4.3939316927649685E-2</v>
      </c>
      <c r="L206" s="15">
        <v>6.2180101393184549E-2</v>
      </c>
    </row>
    <row r="207" spans="8:12" x14ac:dyDescent="0.3">
      <c r="H207" s="14">
        <v>43619</v>
      </c>
      <c r="I207" s="15">
        <v>5.1096487325826466E-2</v>
      </c>
      <c r="J207" s="15">
        <v>4.8971894900937014E-2</v>
      </c>
      <c r="K207" s="15">
        <v>4.3946212708587638E-2</v>
      </c>
      <c r="L207" s="15">
        <v>6.188039050061004E-2</v>
      </c>
    </row>
    <row r="208" spans="8:12" x14ac:dyDescent="0.3">
      <c r="H208" s="14">
        <v>43620</v>
      </c>
      <c r="I208" s="15">
        <v>5.1378954842706881E-2</v>
      </c>
      <c r="J208" s="15">
        <v>4.9131940090692432E-2</v>
      </c>
      <c r="K208" s="15">
        <v>4.3950527261675476E-2</v>
      </c>
      <c r="L208" s="15">
        <v>6.2339679096286543E-2</v>
      </c>
    </row>
    <row r="209" spans="8:12" x14ac:dyDescent="0.3">
      <c r="H209" s="14">
        <v>43621</v>
      </c>
      <c r="I209" s="15">
        <v>5.1559127000801536E-2</v>
      </c>
      <c r="J209" s="15">
        <v>4.9216626390709874E-2</v>
      </c>
      <c r="K209" s="15">
        <v>4.3979533986933404E-2</v>
      </c>
      <c r="L209" s="15">
        <v>6.2761964472117251E-2</v>
      </c>
    </row>
    <row r="210" spans="8:12" x14ac:dyDescent="0.3">
      <c r="H210" s="14">
        <v>43622</v>
      </c>
      <c r="I210" s="15">
        <v>5.167917391793516E-2</v>
      </c>
      <c r="J210" s="15">
        <v>4.9305208420170749E-2</v>
      </c>
      <c r="K210" s="15">
        <v>4.3988907627155842E-2</v>
      </c>
      <c r="L210" s="15">
        <v>6.2894552298886686E-2</v>
      </c>
    </row>
    <row r="211" spans="8:12" x14ac:dyDescent="0.3">
      <c r="H211" s="14">
        <v>43623</v>
      </c>
      <c r="I211" s="15">
        <v>5.2039599421044601E-2</v>
      </c>
      <c r="J211" s="15">
        <v>4.9537520163082938E-2</v>
      </c>
      <c r="K211" s="15">
        <v>4.4019864161423561E-2</v>
      </c>
      <c r="L211" s="15">
        <v>6.3463865142215442E-2</v>
      </c>
    </row>
    <row r="212" spans="8:12" x14ac:dyDescent="0.3">
      <c r="H212" s="14">
        <v>43626</v>
      </c>
      <c r="I212" s="15">
        <v>5.2128336766876338E-2</v>
      </c>
      <c r="J212" s="15">
        <v>4.9562358224579516E-2</v>
      </c>
      <c r="K212" s="15">
        <v>4.4010914575795562E-2</v>
      </c>
      <c r="L212" s="15">
        <v>6.3591906215041891E-2</v>
      </c>
    </row>
    <row r="213" spans="8:12" x14ac:dyDescent="0.3">
      <c r="H213" s="14">
        <v>43627</v>
      </c>
      <c r="I213" s="15">
        <v>5.2245150175886428E-2</v>
      </c>
      <c r="J213" s="15">
        <v>4.9658281428097389E-2</v>
      </c>
      <c r="K213" s="15">
        <v>4.4019373125104823E-2</v>
      </c>
      <c r="L213" s="15">
        <v>6.3973095284994577E-2</v>
      </c>
    </row>
    <row r="214" spans="8:12" x14ac:dyDescent="0.3">
      <c r="H214" s="14">
        <v>43628</v>
      </c>
      <c r="I214" s="15">
        <v>5.2135325582887297E-2</v>
      </c>
      <c r="J214" s="15">
        <v>4.9537964848663851E-2</v>
      </c>
      <c r="K214" s="15">
        <v>4.4022708143886778E-2</v>
      </c>
      <c r="L214" s="15">
        <v>6.3720925724695107E-2</v>
      </c>
    </row>
    <row r="215" spans="8:12" x14ac:dyDescent="0.3">
      <c r="H215" s="14">
        <v>43629</v>
      </c>
      <c r="I215" s="15">
        <v>5.229694280150142E-2</v>
      </c>
      <c r="J215" s="15">
        <v>4.9638730396326991E-2</v>
      </c>
      <c r="K215" s="15">
        <v>4.4032467171042179E-2</v>
      </c>
      <c r="L215" s="15">
        <v>6.3962021354485629E-2</v>
      </c>
    </row>
    <row r="216" spans="8:12" x14ac:dyDescent="0.3">
      <c r="H216" s="14">
        <v>43630</v>
      </c>
      <c r="I216" s="15">
        <v>5.2323976081615528E-2</v>
      </c>
      <c r="J216" s="15">
        <v>4.9687843784593122E-2</v>
      </c>
      <c r="K216" s="15">
        <v>4.4049685186783885E-2</v>
      </c>
      <c r="L216" s="15">
        <v>6.4091655650238985E-2</v>
      </c>
    </row>
    <row r="217" spans="8:12" x14ac:dyDescent="0.3">
      <c r="H217" s="14">
        <v>43633</v>
      </c>
      <c r="I217" s="15">
        <v>5.2381691906210177E-2</v>
      </c>
      <c r="J217" s="15">
        <v>4.9698170407769929E-2</v>
      </c>
      <c r="K217" s="15">
        <v>4.4049093785464351E-2</v>
      </c>
      <c r="L217" s="15">
        <v>6.4109108376875709E-2</v>
      </c>
    </row>
    <row r="218" spans="8:12" x14ac:dyDescent="0.3">
      <c r="H218" s="14">
        <v>43634</v>
      </c>
      <c r="I218" s="15">
        <v>5.2981358325314039E-2</v>
      </c>
      <c r="J218" s="15">
        <v>5.0097423777646345E-2</v>
      </c>
      <c r="K218" s="15">
        <v>4.413127611065145E-2</v>
      </c>
      <c r="L218" s="15">
        <v>6.5105274931318693E-2</v>
      </c>
    </row>
    <row r="219" spans="8:12" x14ac:dyDescent="0.3">
      <c r="H219" s="14">
        <v>43635</v>
      </c>
      <c r="I219" s="15">
        <v>5.3013993726011538E-2</v>
      </c>
      <c r="J219" s="15">
        <v>5.0144247244045967E-2</v>
      </c>
      <c r="K219" s="15">
        <v>4.4121834023137171E-2</v>
      </c>
      <c r="L219" s="15">
        <v>6.4997015515954604E-2</v>
      </c>
    </row>
    <row r="220" spans="8:12" x14ac:dyDescent="0.3">
      <c r="H220" s="14">
        <v>43636</v>
      </c>
      <c r="I220" s="15">
        <v>5.3190881948534434E-2</v>
      </c>
      <c r="J220" s="15">
        <v>5.0291010893363595E-2</v>
      </c>
      <c r="K220" s="15">
        <v>4.4160971914040677E-2</v>
      </c>
      <c r="L220" s="15">
        <v>6.5235499348256856E-2</v>
      </c>
    </row>
    <row r="221" spans="8:12" x14ac:dyDescent="0.3">
      <c r="H221" s="14">
        <v>43637</v>
      </c>
      <c r="I221" s="15">
        <v>5.3121290311225554E-2</v>
      </c>
      <c r="J221" s="15">
        <v>5.0184969101850663E-2</v>
      </c>
      <c r="K221" s="15">
        <v>4.4146231873506324E-2</v>
      </c>
      <c r="L221" s="15">
        <v>6.5168663107771793E-2</v>
      </c>
    </row>
    <row r="222" spans="8:12" x14ac:dyDescent="0.3">
      <c r="H222" s="14">
        <v>43640</v>
      </c>
      <c r="I222" s="15">
        <v>5.2937352247077629E-2</v>
      </c>
      <c r="J222" s="15">
        <v>5.01608298093002E-2</v>
      </c>
      <c r="K222" s="15">
        <v>4.4161585224522695E-2</v>
      </c>
      <c r="L222" s="15">
        <v>6.4711375644020908E-2</v>
      </c>
    </row>
    <row r="223" spans="8:12" x14ac:dyDescent="0.3">
      <c r="H223" s="14">
        <v>43641</v>
      </c>
      <c r="I223" s="15">
        <v>5.2754186377737107E-2</v>
      </c>
      <c r="J223" s="15">
        <v>5.0057844964558944E-2</v>
      </c>
      <c r="K223" s="15">
        <v>4.4172498696642616E-2</v>
      </c>
      <c r="L223" s="15">
        <v>6.4479938764614095E-2</v>
      </c>
    </row>
    <row r="224" spans="8:12" x14ac:dyDescent="0.3">
      <c r="H224" s="14">
        <v>43642</v>
      </c>
      <c r="I224" s="15">
        <v>5.2711200958654662E-2</v>
      </c>
      <c r="J224" s="15">
        <v>5.0039645869227094E-2</v>
      </c>
      <c r="K224" s="15">
        <v>4.4156664508761906E-2</v>
      </c>
      <c r="L224" s="15">
        <v>6.4262726897493128E-2</v>
      </c>
    </row>
    <row r="225" spans="8:12" x14ac:dyDescent="0.3">
      <c r="H225" s="14">
        <v>43643</v>
      </c>
      <c r="I225" s="15">
        <v>5.2781703684002153E-2</v>
      </c>
      <c r="J225" s="15">
        <v>5.0145547069678519E-2</v>
      </c>
      <c r="K225" s="15">
        <v>4.4169565455168536E-2</v>
      </c>
      <c r="L225" s="15">
        <v>6.4344307863414996E-2</v>
      </c>
    </row>
    <row r="226" spans="8:12" x14ac:dyDescent="0.3">
      <c r="H226" s="14">
        <v>43644</v>
      </c>
      <c r="I226" s="15">
        <v>5.2921437380580902E-2</v>
      </c>
      <c r="J226" s="15">
        <v>5.0213845624888634E-2</v>
      </c>
      <c r="K226" s="15">
        <v>4.4181140243153783E-2</v>
      </c>
      <c r="L226" s="15">
        <v>6.4663453950731753E-2</v>
      </c>
    </row>
    <row r="227" spans="8:12" x14ac:dyDescent="0.3">
      <c r="H227" s="14">
        <v>43647</v>
      </c>
      <c r="I227" s="15">
        <v>5.3329808167040631E-2</v>
      </c>
      <c r="J227" s="15">
        <v>5.042191681764973E-2</v>
      </c>
      <c r="K227" s="15">
        <v>4.4204445036263543E-2</v>
      </c>
      <c r="L227" s="15">
        <v>6.5545756281057188E-2</v>
      </c>
    </row>
    <row r="228" spans="8:12" x14ac:dyDescent="0.3">
      <c r="H228" s="14">
        <v>43648</v>
      </c>
      <c r="I228" s="15">
        <v>5.3538964303685585E-2</v>
      </c>
      <c r="J228" s="15">
        <v>5.053209273703347E-2</v>
      </c>
      <c r="K228" s="15">
        <v>4.422577277084986E-2</v>
      </c>
      <c r="L228" s="15">
        <v>6.5642454164092576E-2</v>
      </c>
    </row>
    <row r="229" spans="8:12" x14ac:dyDescent="0.3">
      <c r="H229" s="14">
        <v>43649</v>
      </c>
      <c r="I229" s="15">
        <v>5.3841101777830198E-2</v>
      </c>
      <c r="J229" s="15">
        <v>5.0778458173001945E-2</v>
      </c>
      <c r="K229" s="15">
        <v>4.4256807901080712E-2</v>
      </c>
      <c r="L229" s="15">
        <v>6.6252418074148917E-2</v>
      </c>
    </row>
    <row r="230" spans="8:12" x14ac:dyDescent="0.3">
      <c r="H230" s="14">
        <v>43650</v>
      </c>
      <c r="I230" s="15">
        <v>5.3922169885353984E-2</v>
      </c>
      <c r="J230" s="15">
        <v>5.0885717932072562E-2</v>
      </c>
      <c r="K230" s="15">
        <v>4.4272357820361853E-2</v>
      </c>
      <c r="L230" s="15">
        <v>6.6370977340520179E-2</v>
      </c>
    </row>
    <row r="231" spans="8:12" x14ac:dyDescent="0.3">
      <c r="H231" s="14">
        <v>43654</v>
      </c>
      <c r="I231" s="15">
        <v>5.3731529368526883E-2</v>
      </c>
      <c r="J231" s="15">
        <v>5.0678742912460606E-2</v>
      </c>
      <c r="K231" s="15">
        <v>4.42424628254924E-2</v>
      </c>
      <c r="L231" s="15">
        <v>6.6102209850018662E-2</v>
      </c>
    </row>
    <row r="232" spans="8:12" x14ac:dyDescent="0.3">
      <c r="H232" s="14">
        <v>43655</v>
      </c>
      <c r="I232" s="15">
        <v>5.3646580582118179E-2</v>
      </c>
      <c r="J232" s="15">
        <v>5.0603481051020228E-2</v>
      </c>
      <c r="K232" s="15">
        <v>4.4225219970875522E-2</v>
      </c>
      <c r="L232" s="15">
        <v>6.5990148352077158E-2</v>
      </c>
    </row>
    <row r="233" spans="8:12" x14ac:dyDescent="0.3">
      <c r="H233" s="14">
        <v>43656</v>
      </c>
      <c r="I233" s="15">
        <v>5.3704769516737583E-2</v>
      </c>
      <c r="J233" s="15">
        <v>5.0614129471422416E-2</v>
      </c>
      <c r="K233" s="15">
        <v>4.4206871867326226E-2</v>
      </c>
      <c r="L233" s="15">
        <v>6.6038090847662365E-2</v>
      </c>
    </row>
    <row r="234" spans="8:12" x14ac:dyDescent="0.3">
      <c r="H234" s="14">
        <v>43657</v>
      </c>
      <c r="I234" s="15">
        <v>5.3618698291475989E-2</v>
      </c>
      <c r="J234" s="15">
        <v>5.0551879828000044E-2</v>
      </c>
      <c r="K234" s="15">
        <v>4.4186522560547115E-2</v>
      </c>
      <c r="L234" s="15">
        <v>6.6143681558004583E-2</v>
      </c>
    </row>
    <row r="235" spans="8:12" x14ac:dyDescent="0.3">
      <c r="H235" s="14">
        <v>43658</v>
      </c>
      <c r="I235" s="15">
        <v>5.3747983197968724E-2</v>
      </c>
      <c r="J235" s="15">
        <v>5.0579923221119781E-2</v>
      </c>
      <c r="K235" s="15">
        <v>4.417929999337001E-2</v>
      </c>
      <c r="L235" s="15">
        <v>6.6242363530614315E-2</v>
      </c>
    </row>
    <row r="236" spans="8:12" x14ac:dyDescent="0.3">
      <c r="H236" s="14">
        <v>43661</v>
      </c>
      <c r="I236" s="15">
        <v>5.3803889897401785E-2</v>
      </c>
      <c r="J236" s="15">
        <v>5.0659610138196795E-2</v>
      </c>
      <c r="K236" s="15">
        <v>4.4212979998102621E-2</v>
      </c>
      <c r="L236" s="15">
        <v>6.6345410604639901E-2</v>
      </c>
    </row>
    <row r="237" spans="8:12" x14ac:dyDescent="0.3">
      <c r="H237" s="14">
        <v>43662</v>
      </c>
      <c r="I237" s="15">
        <v>5.3895902167957026E-2</v>
      </c>
      <c r="J237" s="15">
        <v>5.0745161556590326E-2</v>
      </c>
      <c r="K237" s="15">
        <v>4.4227191168437388E-2</v>
      </c>
      <c r="L237" s="15">
        <v>6.6542588843058734E-2</v>
      </c>
    </row>
    <row r="238" spans="8:12" x14ac:dyDescent="0.3">
      <c r="H238" s="14">
        <v>43663</v>
      </c>
      <c r="I238" s="15">
        <v>5.3779280573831204E-2</v>
      </c>
      <c r="J238" s="15">
        <v>5.0726619850854096E-2</v>
      </c>
      <c r="K238" s="15">
        <v>4.4255139170169079E-2</v>
      </c>
      <c r="L238" s="15">
        <v>6.6186082964865736E-2</v>
      </c>
    </row>
    <row r="239" spans="8:12" x14ac:dyDescent="0.3">
      <c r="H239" s="14">
        <v>43664</v>
      </c>
      <c r="I239" s="15">
        <v>5.3725942592643051E-2</v>
      </c>
      <c r="J239" s="15">
        <v>5.0762649355377928E-2</v>
      </c>
      <c r="K239" s="15">
        <v>4.4272989593619014E-2</v>
      </c>
      <c r="L239" s="15">
        <v>6.5810550736561196E-2</v>
      </c>
    </row>
    <row r="240" spans="8:12" x14ac:dyDescent="0.3">
      <c r="H240" s="14">
        <v>43665</v>
      </c>
      <c r="I240" s="15">
        <v>5.3758576774333107E-2</v>
      </c>
      <c r="J240" s="15">
        <v>5.0824704380697312E-2</v>
      </c>
      <c r="K240" s="15">
        <v>4.4279548463527912E-2</v>
      </c>
      <c r="L240" s="15">
        <v>6.6231908943469836E-2</v>
      </c>
    </row>
    <row r="241" spans="8:12" x14ac:dyDescent="0.3">
      <c r="H241" s="14">
        <v>43668</v>
      </c>
      <c r="I241" s="15">
        <v>5.3794487027172357E-2</v>
      </c>
      <c r="J241" s="15">
        <v>5.0800099760459225E-2</v>
      </c>
      <c r="K241" s="15">
        <v>4.4290330326127302E-2</v>
      </c>
      <c r="L241" s="15">
        <v>6.6032720571538014E-2</v>
      </c>
    </row>
    <row r="242" spans="8:12" x14ac:dyDescent="0.3">
      <c r="H242" s="14">
        <v>43669</v>
      </c>
      <c r="I242" s="15">
        <v>5.4082242835931299E-2</v>
      </c>
      <c r="J242" s="15">
        <v>5.0952064656385715E-2</v>
      </c>
      <c r="K242" s="15">
        <v>4.4300505717945617E-2</v>
      </c>
      <c r="L242" s="15">
        <v>6.6677265910312755E-2</v>
      </c>
    </row>
    <row r="243" spans="8:12" x14ac:dyDescent="0.3">
      <c r="H243" s="14">
        <v>43670</v>
      </c>
      <c r="I243" s="15">
        <v>5.4294311992521854E-2</v>
      </c>
      <c r="J243" s="15">
        <v>5.1066774828732578E-2</v>
      </c>
      <c r="K243" s="15">
        <v>4.4330418512719592E-2</v>
      </c>
      <c r="L243" s="15">
        <v>6.6904258653790905E-2</v>
      </c>
    </row>
    <row r="244" spans="8:12" x14ac:dyDescent="0.3">
      <c r="H244" s="14">
        <v>43671</v>
      </c>
      <c r="I244" s="15">
        <v>5.4199626612512708E-2</v>
      </c>
      <c r="J244" s="15">
        <v>5.0992276254193551E-2</v>
      </c>
      <c r="K244" s="15">
        <v>4.4336760161197315E-2</v>
      </c>
      <c r="L244" s="15">
        <v>6.6703557291497545E-2</v>
      </c>
    </row>
    <row r="245" spans="8:12" x14ac:dyDescent="0.3">
      <c r="H245" s="14">
        <v>43672</v>
      </c>
      <c r="I245" s="15">
        <v>5.4275365156390802E-2</v>
      </c>
      <c r="J245" s="15">
        <v>5.1005445553368077E-2</v>
      </c>
      <c r="K245" s="15">
        <v>4.4333234634434456E-2</v>
      </c>
      <c r="L245" s="15">
        <v>6.7100416878003014E-2</v>
      </c>
    </row>
    <row r="246" spans="8:12" x14ac:dyDescent="0.3">
      <c r="H246" s="14">
        <v>43675</v>
      </c>
      <c r="I246" s="15">
        <v>5.4265574770737429E-2</v>
      </c>
      <c r="J246" s="15">
        <v>5.097445705198636E-2</v>
      </c>
      <c r="K246" s="15">
        <v>4.4347157042198423E-2</v>
      </c>
      <c r="L246" s="15">
        <v>6.6963847082544686E-2</v>
      </c>
    </row>
    <row r="247" spans="8:12" x14ac:dyDescent="0.3">
      <c r="H247" s="14">
        <v>43676</v>
      </c>
      <c r="I247" s="15">
        <v>5.3960580681245499E-2</v>
      </c>
      <c r="J247" s="15">
        <v>5.0795905662929887E-2</v>
      </c>
      <c r="K247" s="15">
        <v>4.434109555010049E-2</v>
      </c>
      <c r="L247" s="15">
        <v>6.6507958266181152E-2</v>
      </c>
    </row>
    <row r="248" spans="8:12" x14ac:dyDescent="0.3">
      <c r="H248" s="14">
        <v>43677</v>
      </c>
      <c r="I248" s="15">
        <v>5.3836166490954955E-2</v>
      </c>
      <c r="J248" s="15">
        <v>5.0836182351263796E-2</v>
      </c>
      <c r="K248" s="15">
        <v>4.4364723872707013E-2</v>
      </c>
      <c r="L248" s="15">
        <v>6.6620403710322962E-2</v>
      </c>
    </row>
    <row r="249" spans="8:12" x14ac:dyDescent="0.3">
      <c r="H249" s="14">
        <v>43678</v>
      </c>
      <c r="I249" s="15">
        <v>5.3972178091857483E-2</v>
      </c>
      <c r="J249" s="15">
        <v>5.0861541506821227E-2</v>
      </c>
      <c r="K249" s="15">
        <v>4.4385276203326239E-2</v>
      </c>
      <c r="L249" s="15">
        <v>6.6991525115701916E-2</v>
      </c>
    </row>
    <row r="250" spans="8:12" x14ac:dyDescent="0.3">
      <c r="H250" s="14">
        <v>43679</v>
      </c>
      <c r="I250" s="15">
        <v>5.3229320014392928E-2</v>
      </c>
      <c r="J250" s="15">
        <v>5.0425929536022145E-2</v>
      </c>
      <c r="K250" s="15">
        <v>4.4396031028587753E-2</v>
      </c>
      <c r="L250" s="15">
        <v>6.492260086420458E-2</v>
      </c>
    </row>
    <row r="251" spans="8:12" x14ac:dyDescent="0.3">
      <c r="H251" s="14">
        <v>43682</v>
      </c>
      <c r="I251" s="15">
        <v>5.2192833028487574E-2</v>
      </c>
      <c r="J251" s="15">
        <v>4.9916935080114133E-2</v>
      </c>
      <c r="K251" s="15">
        <v>4.4402771923603965E-2</v>
      </c>
      <c r="L251" s="15">
        <v>6.3328205860531825E-2</v>
      </c>
    </row>
    <row r="252" spans="8:12" x14ac:dyDescent="0.3">
      <c r="H252" s="14">
        <v>43683</v>
      </c>
      <c r="I252" s="15">
        <v>5.2113624079229273E-2</v>
      </c>
      <c r="J252" s="15">
        <v>4.9912566927925513E-2</v>
      </c>
      <c r="K252" s="15">
        <v>4.4414629075955475E-2</v>
      </c>
      <c r="L252" s="15">
        <v>6.2922727451608068E-2</v>
      </c>
    </row>
    <row r="253" spans="8:12" x14ac:dyDescent="0.3">
      <c r="H253" s="14">
        <v>43684</v>
      </c>
      <c r="I253" s="15">
        <v>5.2200202954732142E-2</v>
      </c>
      <c r="J253" s="15">
        <v>5.00441738674227E-2</v>
      </c>
      <c r="K253" s="15">
        <v>4.4457650797883323E-2</v>
      </c>
      <c r="L253" s="15">
        <v>6.3061113517768205E-2</v>
      </c>
    </row>
    <row r="254" spans="8:12" x14ac:dyDescent="0.3">
      <c r="H254" s="14">
        <v>43685</v>
      </c>
      <c r="I254" s="15">
        <v>5.2780674890680564E-2</v>
      </c>
      <c r="J254" s="15">
        <v>5.0370085741690558E-2</v>
      </c>
      <c r="K254" s="15">
        <v>4.4439427290515206E-2</v>
      </c>
      <c r="L254" s="15">
        <v>6.4387199246023763E-2</v>
      </c>
    </row>
    <row r="255" spans="8:12" x14ac:dyDescent="0.3">
      <c r="H255" s="14">
        <v>43686</v>
      </c>
      <c r="I255" s="15">
        <v>5.2594874227148466E-2</v>
      </c>
      <c r="J255" s="15">
        <v>5.0187899665144045E-2</v>
      </c>
      <c r="K255" s="15">
        <v>4.4439208381324466E-2</v>
      </c>
      <c r="L255" s="15">
        <v>6.3971314584603575E-2</v>
      </c>
    </row>
    <row r="256" spans="8:12" x14ac:dyDescent="0.3">
      <c r="H256" s="14">
        <v>43689</v>
      </c>
      <c r="I256" s="15">
        <v>5.2377865945797922E-2</v>
      </c>
      <c r="J256" s="15">
        <v>5.0101732340198171E-2</v>
      </c>
      <c r="K256" s="15">
        <v>4.4457263894423026E-2</v>
      </c>
      <c r="L256" s="15">
        <v>6.3601528957435427E-2</v>
      </c>
    </row>
    <row r="257" spans="8:12" x14ac:dyDescent="0.3">
      <c r="H257" s="14">
        <v>43690</v>
      </c>
      <c r="I257" s="15">
        <v>5.2638972218386239E-2</v>
      </c>
      <c r="J257" s="15">
        <v>5.0314733069404073E-2</v>
      </c>
      <c r="K257" s="15">
        <v>4.4465892756580021E-2</v>
      </c>
      <c r="L257" s="15">
        <v>6.432731070053116E-2</v>
      </c>
    </row>
    <row r="258" spans="8:12" x14ac:dyDescent="0.3">
      <c r="H258" s="14">
        <v>43691</v>
      </c>
      <c r="I258" s="15">
        <v>5.2048525822638553E-2</v>
      </c>
      <c r="J258" s="15">
        <v>5.0036968416672281E-2</v>
      </c>
      <c r="K258" s="15">
        <v>4.4494324251524262E-2</v>
      </c>
      <c r="L258" s="15">
        <v>6.3323962294965216E-2</v>
      </c>
    </row>
    <row r="259" spans="8:12" x14ac:dyDescent="0.3">
      <c r="H259" s="14">
        <v>43692</v>
      </c>
      <c r="I259" s="15">
        <v>5.2118793090459616E-2</v>
      </c>
      <c r="J259" s="15">
        <v>5.014203345188329E-2</v>
      </c>
      <c r="K259" s="15">
        <v>4.4539113572741082E-2</v>
      </c>
      <c r="L259" s="15">
        <v>6.3210742434526207E-2</v>
      </c>
    </row>
    <row r="260" spans="8:12" x14ac:dyDescent="0.3">
      <c r="H260" s="14">
        <v>43693</v>
      </c>
      <c r="I260" s="15">
        <v>5.2684875436328389E-2</v>
      </c>
      <c r="J260" s="15">
        <v>5.0471881084676318E-2</v>
      </c>
      <c r="K260" s="15">
        <v>4.4540170874618687E-2</v>
      </c>
      <c r="L260" s="15">
        <v>6.4120020226933125E-2</v>
      </c>
    </row>
    <row r="261" spans="8:12" x14ac:dyDescent="0.3">
      <c r="H261" s="14">
        <v>43696</v>
      </c>
      <c r="I261" s="15">
        <v>5.2987874185431293E-2</v>
      </c>
      <c r="J261" s="15">
        <v>5.0542086819150844E-2</v>
      </c>
      <c r="K261" s="15">
        <v>4.4503974973274449E-2</v>
      </c>
      <c r="L261" s="15">
        <v>6.4864888168971097E-2</v>
      </c>
    </row>
    <row r="262" spans="8:12" x14ac:dyDescent="0.3">
      <c r="H262" s="14">
        <v>43697</v>
      </c>
      <c r="I262" s="15">
        <v>5.294434912090526E-2</v>
      </c>
      <c r="J262" s="15">
        <v>5.0563299060655015E-2</v>
      </c>
      <c r="K262" s="15">
        <v>4.4537034366081155E-2</v>
      </c>
      <c r="L262" s="15">
        <v>6.4648674246537738E-2</v>
      </c>
    </row>
    <row r="263" spans="8:12" x14ac:dyDescent="0.3">
      <c r="H263" s="14">
        <v>43698</v>
      </c>
      <c r="I263" s="15">
        <v>5.3124888162306753E-2</v>
      </c>
      <c r="J263" s="15">
        <v>5.0611141047041598E-2</v>
      </c>
      <c r="K263" s="15">
        <v>4.4516489533161875E-2</v>
      </c>
      <c r="L263" s="15">
        <v>6.4996370986102836E-2</v>
      </c>
    </row>
    <row r="264" spans="8:12" x14ac:dyDescent="0.3">
      <c r="H264" s="14">
        <v>43699</v>
      </c>
      <c r="I264" s="15">
        <v>5.3046170025442207E-2</v>
      </c>
      <c r="J264" s="15">
        <v>5.0497126536759397E-2</v>
      </c>
      <c r="K264" s="15">
        <v>4.4486281081392937E-2</v>
      </c>
      <c r="L264" s="15">
        <v>6.476878755653985E-2</v>
      </c>
    </row>
    <row r="265" spans="8:12" x14ac:dyDescent="0.3">
      <c r="H265" s="14">
        <v>43700</v>
      </c>
      <c r="I265" s="15">
        <v>5.2582323686110662E-2</v>
      </c>
      <c r="J265" s="15">
        <v>5.0286164727135617E-2</v>
      </c>
      <c r="K265" s="15">
        <v>4.4510724523376496E-2</v>
      </c>
      <c r="L265" s="15">
        <v>6.3770682585285871E-2</v>
      </c>
    </row>
    <row r="266" spans="8:12" x14ac:dyDescent="0.3">
      <c r="H266" s="14">
        <v>43703</v>
      </c>
      <c r="I266" s="15">
        <v>5.2605337672938846E-2</v>
      </c>
      <c r="J266" s="15">
        <v>5.0330147650567064E-2</v>
      </c>
      <c r="K266" s="15">
        <v>4.4512370804845151E-2</v>
      </c>
      <c r="L266" s="15">
        <v>6.3922907407991378E-2</v>
      </c>
    </row>
    <row r="267" spans="8:12" x14ac:dyDescent="0.3">
      <c r="H267" s="14">
        <v>43704</v>
      </c>
      <c r="I267" s="15">
        <v>5.271639561222833E-2</v>
      </c>
      <c r="J267" s="15">
        <v>5.0470767088394118E-2</v>
      </c>
      <c r="K267" s="15">
        <v>4.4545494193114162E-2</v>
      </c>
      <c r="L267" s="15">
        <v>6.4231129976468848E-2</v>
      </c>
    </row>
    <row r="268" spans="8:12" x14ac:dyDescent="0.3">
      <c r="H268" s="14">
        <v>43705</v>
      </c>
      <c r="I268" s="15">
        <v>5.2844454350404212E-2</v>
      </c>
      <c r="J268" s="15">
        <v>5.0470174868453621E-2</v>
      </c>
      <c r="K268" s="15">
        <v>4.4559224405600811E-2</v>
      </c>
      <c r="L268" s="15">
        <v>6.427370423199269E-2</v>
      </c>
    </row>
    <row r="269" spans="8:12" x14ac:dyDescent="0.3">
      <c r="H269" s="14">
        <v>43707</v>
      </c>
      <c r="I269" s="15">
        <v>5.3459366975732121E-2</v>
      </c>
      <c r="J269" s="15">
        <v>5.0818380159992516E-2</v>
      </c>
      <c r="K269" s="15">
        <v>4.455463886071144E-2</v>
      </c>
      <c r="L269" s="15">
        <v>6.5556515062836704E-2</v>
      </c>
    </row>
    <row r="270" spans="8:12" x14ac:dyDescent="0.3">
      <c r="H270" s="14">
        <v>43710</v>
      </c>
      <c r="I270" s="15">
        <v>5.3631948131004713E-2</v>
      </c>
      <c r="J270" s="15">
        <v>5.0855887469453617E-2</v>
      </c>
      <c r="K270" s="15">
        <v>4.4561292662454788E-2</v>
      </c>
      <c r="L270" s="15">
        <v>6.560642653962119E-2</v>
      </c>
    </row>
    <row r="271" spans="8:12" x14ac:dyDescent="0.3">
      <c r="H271" s="14">
        <v>43711</v>
      </c>
      <c r="I271" s="15">
        <v>5.3593851913676174E-2</v>
      </c>
      <c r="J271" s="15">
        <v>5.0867570325211581E-2</v>
      </c>
      <c r="K271" s="15">
        <v>4.456167397587369E-2</v>
      </c>
      <c r="L271" s="15">
        <v>6.5461887259237156E-2</v>
      </c>
    </row>
    <row r="272" spans="8:12" x14ac:dyDescent="0.3">
      <c r="H272" s="14">
        <v>43712</v>
      </c>
      <c r="I272" s="15">
        <v>5.3776074763683686E-2</v>
      </c>
      <c r="J272" s="15">
        <v>5.0979427482093317E-2</v>
      </c>
      <c r="K272" s="15">
        <v>4.4540399765631171E-2</v>
      </c>
      <c r="L272" s="15">
        <v>6.5806966234425987E-2</v>
      </c>
    </row>
    <row r="273" spans="8:12" x14ac:dyDescent="0.3">
      <c r="H273" s="14">
        <v>43713</v>
      </c>
      <c r="I273" s="15">
        <v>5.4051671780331101E-2</v>
      </c>
      <c r="J273" s="15">
        <v>5.101144092387605E-2</v>
      </c>
      <c r="K273" s="15">
        <v>4.4475689961655365E-2</v>
      </c>
      <c r="L273" s="15">
        <v>6.6565311081701509E-2</v>
      </c>
    </row>
    <row r="274" spans="8:12" x14ac:dyDescent="0.3">
      <c r="H274" s="14">
        <v>43714</v>
      </c>
      <c r="I274" s="15">
        <v>5.4219923046449986E-2</v>
      </c>
      <c r="J274" s="15">
        <v>5.1107247349608399E-2</v>
      </c>
      <c r="K274" s="15">
        <v>4.4500061231677851E-2</v>
      </c>
      <c r="L274" s="15">
        <v>6.6665453104001071E-2</v>
      </c>
    </row>
    <row r="275" spans="8:12" x14ac:dyDescent="0.3">
      <c r="H275" s="14">
        <v>43717</v>
      </c>
      <c r="I275" s="15">
        <v>5.4206335048343261E-2</v>
      </c>
      <c r="J275" s="15">
        <v>5.110132598348488E-2</v>
      </c>
      <c r="K275" s="15">
        <v>4.4465985869249325E-2</v>
      </c>
      <c r="L275" s="15">
        <v>6.6649881200266839E-2</v>
      </c>
    </row>
    <row r="276" spans="8:12" x14ac:dyDescent="0.3">
      <c r="H276" s="14">
        <v>43718</v>
      </c>
      <c r="I276" s="15">
        <v>5.4122649520909623E-2</v>
      </c>
      <c r="J276" s="15">
        <v>5.0996533769352009E-2</v>
      </c>
      <c r="K276" s="15">
        <v>4.4429185803626065E-2</v>
      </c>
      <c r="L276" s="15">
        <v>6.6366220159271697E-2</v>
      </c>
    </row>
    <row r="277" spans="8:12" x14ac:dyDescent="0.3">
      <c r="H277" s="14">
        <v>43719</v>
      </c>
      <c r="I277" s="15">
        <v>5.4506395006036629E-2</v>
      </c>
      <c r="J277" s="15">
        <v>5.1196662085419231E-2</v>
      </c>
      <c r="K277" s="15">
        <v>4.4425091038901701E-2</v>
      </c>
      <c r="L277" s="15">
        <v>6.7209482066519666E-2</v>
      </c>
    </row>
    <row r="278" spans="8:12" x14ac:dyDescent="0.3">
      <c r="H278" s="14">
        <v>43720</v>
      </c>
      <c r="I278" s="15">
        <v>5.4722966039684989E-2</v>
      </c>
      <c r="J278" s="15">
        <v>5.1295418409364545E-2</v>
      </c>
      <c r="K278" s="15">
        <v>4.4400196904898021E-2</v>
      </c>
      <c r="L278" s="15">
        <v>6.7351532614098611E-2</v>
      </c>
    </row>
    <row r="279" spans="8:12" x14ac:dyDescent="0.3">
      <c r="H279" s="14">
        <v>43721</v>
      </c>
      <c r="I279" s="15">
        <v>5.4477976880726448E-2</v>
      </c>
      <c r="J279" s="15">
        <v>5.1174311751685866E-2</v>
      </c>
      <c r="K279" s="15">
        <v>4.4335926258530632E-2</v>
      </c>
      <c r="L279" s="15">
        <v>6.7391273180888861E-2</v>
      </c>
    </row>
    <row r="280" spans="8:12" x14ac:dyDescent="0.3">
      <c r="H280" s="14">
        <v>43724</v>
      </c>
      <c r="I280" s="15">
        <v>5.4503294227471313E-2</v>
      </c>
      <c r="J280" s="15">
        <v>5.1225785907533614E-2</v>
      </c>
      <c r="K280" s="15">
        <v>4.4358514657747601E-2</v>
      </c>
      <c r="L280" s="15">
        <v>6.7352401738458939E-2</v>
      </c>
    </row>
    <row r="281" spans="8:12" x14ac:dyDescent="0.3">
      <c r="H281" s="14">
        <v>43725</v>
      </c>
      <c r="I281" s="15">
        <v>5.4472333837175077E-2</v>
      </c>
      <c r="J281" s="15">
        <v>5.1130014169137775E-2</v>
      </c>
      <c r="K281" s="15">
        <v>4.4354457616701252E-2</v>
      </c>
      <c r="L281" s="15">
        <v>6.7163710170997537E-2</v>
      </c>
    </row>
    <row r="282" spans="8:12" x14ac:dyDescent="0.3">
      <c r="H282" s="14">
        <v>43726</v>
      </c>
      <c r="I282" s="15">
        <v>5.442658024037432E-2</v>
      </c>
      <c r="J282" s="15">
        <v>5.1151486087448121E-2</v>
      </c>
      <c r="K282" s="15">
        <v>4.4372020840129048E-2</v>
      </c>
      <c r="L282" s="15">
        <v>6.7078498411725612E-2</v>
      </c>
    </row>
    <row r="283" spans="8:12" x14ac:dyDescent="0.3">
      <c r="H283" s="14">
        <v>43727</v>
      </c>
      <c r="I283" s="15">
        <v>5.4543863325844932E-2</v>
      </c>
      <c r="J283" s="15">
        <v>5.1279203971793752E-2</v>
      </c>
      <c r="K283" s="15">
        <v>4.4356629246911375E-2</v>
      </c>
      <c r="L283" s="15">
        <v>6.7615288696013992E-2</v>
      </c>
    </row>
    <row r="284" spans="8:12" x14ac:dyDescent="0.3">
      <c r="H284" s="14">
        <v>43728</v>
      </c>
      <c r="I284" s="15">
        <v>5.4590319595299475E-2</v>
      </c>
      <c r="J284" s="15">
        <v>5.1315491575555754E-2</v>
      </c>
      <c r="K284" s="15">
        <v>4.4358414619544054E-2</v>
      </c>
      <c r="L284" s="15">
        <v>6.7678262108743503E-2</v>
      </c>
    </row>
    <row r="285" spans="8:12" x14ac:dyDescent="0.3">
      <c r="H285" s="14">
        <v>43731</v>
      </c>
      <c r="I285" s="15">
        <v>5.4598967637356985E-2</v>
      </c>
      <c r="J285" s="15">
        <v>5.1290677402668926E-2</v>
      </c>
      <c r="K285" s="15">
        <v>4.4406007141362933E-2</v>
      </c>
      <c r="L285" s="15">
        <v>6.734298485962005E-2</v>
      </c>
    </row>
    <row r="286" spans="8:12" x14ac:dyDescent="0.3">
      <c r="H286" s="14">
        <v>43732</v>
      </c>
      <c r="I286" s="15">
        <v>5.4428252118968005E-2</v>
      </c>
      <c r="J286" s="15">
        <v>5.1317333269344713E-2</v>
      </c>
      <c r="K286" s="15">
        <v>4.4420838493009845E-2</v>
      </c>
      <c r="L286" s="15">
        <v>6.7244145853483289E-2</v>
      </c>
    </row>
    <row r="287" spans="8:12" x14ac:dyDescent="0.3">
      <c r="H287" s="14">
        <v>43733</v>
      </c>
      <c r="I287" s="15">
        <v>5.4411086546725211E-2</v>
      </c>
      <c r="J287" s="15">
        <v>5.1206430471275453E-2</v>
      </c>
      <c r="K287" s="15">
        <v>4.4399117407577168E-2</v>
      </c>
      <c r="L287" s="15">
        <v>6.7110169206379341E-2</v>
      </c>
    </row>
    <row r="288" spans="8:12" x14ac:dyDescent="0.3">
      <c r="H288" s="14">
        <v>43734</v>
      </c>
      <c r="I288" s="15">
        <v>5.4549278757408878E-2</v>
      </c>
      <c r="J288" s="15">
        <v>5.1280327757385856E-2</v>
      </c>
      <c r="K288" s="15">
        <v>4.4409929407871737E-2</v>
      </c>
      <c r="L288" s="15">
        <v>6.7297606427994219E-2</v>
      </c>
    </row>
    <row r="289" spans="8:12" x14ac:dyDescent="0.3">
      <c r="H289" s="14">
        <v>43735</v>
      </c>
      <c r="I289" s="15">
        <v>5.4558801686454134E-2</v>
      </c>
      <c r="J289" s="15">
        <v>5.1306385865586751E-2</v>
      </c>
      <c r="K289" s="15">
        <v>4.4411398691563811E-2</v>
      </c>
      <c r="L289" s="15">
        <v>6.7454254547796202E-2</v>
      </c>
    </row>
    <row r="290" spans="8:12" x14ac:dyDescent="0.3">
      <c r="H290" s="14">
        <v>43738</v>
      </c>
      <c r="I290" s="15">
        <v>5.4685773265229456E-2</v>
      </c>
      <c r="J290" s="15">
        <v>5.130724463207572E-2</v>
      </c>
      <c r="K290" s="15">
        <v>4.4416802091293339E-2</v>
      </c>
      <c r="L290" s="15">
        <v>6.7601742648126059E-2</v>
      </c>
    </row>
    <row r="291" spans="8:12" x14ac:dyDescent="0.3">
      <c r="H291" s="14">
        <v>43739</v>
      </c>
      <c r="I291" s="15">
        <v>5.4320844209338047E-2</v>
      </c>
      <c r="J291" s="15">
        <v>5.1108142427020394E-2</v>
      </c>
      <c r="K291" s="15">
        <v>4.459315086581634E-2</v>
      </c>
      <c r="L291" s="15">
        <v>6.6983778746131678E-2</v>
      </c>
    </row>
    <row r="292" spans="8:12" x14ac:dyDescent="0.3">
      <c r="H292" s="14">
        <v>43740</v>
      </c>
      <c r="I292" s="15">
        <v>5.3478852282432002E-2</v>
      </c>
      <c r="J292" s="15">
        <v>5.0637666222080796E-2</v>
      </c>
      <c r="K292" s="15">
        <v>4.4590064115975443E-2</v>
      </c>
      <c r="L292" s="15">
        <v>6.5185885902873039E-2</v>
      </c>
    </row>
    <row r="293" spans="8:12" x14ac:dyDescent="0.3">
      <c r="H293" s="14">
        <v>43741</v>
      </c>
      <c r="I293" s="15">
        <v>5.3528598344068958E-2</v>
      </c>
      <c r="J293" s="15">
        <v>5.0713483094762195E-2</v>
      </c>
      <c r="K293" s="15">
        <v>4.4613868109407963E-2</v>
      </c>
      <c r="L293" s="15">
        <v>6.5186148537836844E-2</v>
      </c>
    </row>
    <row r="294" spans="8:12" x14ac:dyDescent="0.3">
      <c r="H294" s="14">
        <v>43742</v>
      </c>
      <c r="I294" s="15">
        <v>5.3869522825257372E-2</v>
      </c>
      <c r="J294" s="15">
        <v>5.0956597378613265E-2</v>
      </c>
      <c r="K294" s="15">
        <v>4.4616628114473832E-2</v>
      </c>
      <c r="L294" s="15">
        <v>6.6085921695859834E-2</v>
      </c>
    </row>
    <row r="295" spans="8:12" x14ac:dyDescent="0.3">
      <c r="H295" s="14">
        <v>43745</v>
      </c>
      <c r="I295" s="15">
        <v>5.3903307925958058E-2</v>
      </c>
      <c r="J295" s="15">
        <v>5.0942447037216357E-2</v>
      </c>
      <c r="K295" s="15">
        <v>4.4606703862695662E-2</v>
      </c>
      <c r="L295" s="15">
        <v>6.6386432250033239E-2</v>
      </c>
    </row>
    <row r="296" spans="8:12" x14ac:dyDescent="0.3">
      <c r="H296" s="14">
        <v>43746</v>
      </c>
      <c r="I296" s="15">
        <v>5.3519346222771033E-2</v>
      </c>
      <c r="J296" s="15">
        <v>5.0757781403053252E-2</v>
      </c>
      <c r="K296" s="15">
        <v>4.4616003532124165E-2</v>
      </c>
      <c r="L296" s="15">
        <v>6.5538765001864036E-2</v>
      </c>
    </row>
    <row r="297" spans="8:12" x14ac:dyDescent="0.3">
      <c r="H297" s="14">
        <v>43747</v>
      </c>
      <c r="I297" s="15">
        <v>5.3676619716091951E-2</v>
      </c>
      <c r="J297" s="15">
        <v>5.0808756528785977E-2</v>
      </c>
      <c r="K297" s="15">
        <v>4.4581629161901205E-2</v>
      </c>
      <c r="L297" s="15">
        <v>6.5751774809884103E-2</v>
      </c>
    </row>
    <row r="298" spans="8:12" x14ac:dyDescent="0.3">
      <c r="H298" s="14">
        <v>43748</v>
      </c>
      <c r="I298" s="15">
        <v>5.3799025858133585E-2</v>
      </c>
      <c r="J298" s="15">
        <v>5.0812356905652306E-2</v>
      </c>
      <c r="K298" s="15">
        <v>4.4524960188111425E-2</v>
      </c>
      <c r="L298" s="15">
        <v>6.6218275575000846E-2</v>
      </c>
    </row>
    <row r="299" spans="8:12" x14ac:dyDescent="0.3">
      <c r="H299" s="14">
        <v>43749</v>
      </c>
      <c r="I299" s="15">
        <v>5.4319231407188098E-2</v>
      </c>
      <c r="J299" s="15">
        <v>5.1148487235513358E-2</v>
      </c>
      <c r="K299" s="15">
        <v>4.4512882638022673E-2</v>
      </c>
      <c r="L299" s="15">
        <v>6.7216170977312029E-2</v>
      </c>
    </row>
    <row r="300" spans="8:12" x14ac:dyDescent="0.3">
      <c r="H300" s="14">
        <v>43752</v>
      </c>
      <c r="I300" s="15">
        <v>5.4253532607630744E-2</v>
      </c>
      <c r="J300" s="15">
        <v>5.1101627915903738E-2</v>
      </c>
      <c r="K300" s="15">
        <v>4.4516470224764841E-2</v>
      </c>
      <c r="L300" s="15">
        <v>6.6885247430000336E-2</v>
      </c>
    </row>
    <row r="301" spans="8:12" x14ac:dyDescent="0.3">
      <c r="H301" s="14">
        <v>43753</v>
      </c>
      <c r="I301" s="15">
        <v>5.4635613316244565E-2</v>
      </c>
      <c r="J301" s="15">
        <v>5.1257226586344094E-2</v>
      </c>
      <c r="K301" s="15">
        <v>4.4494868141687023E-2</v>
      </c>
      <c r="L301" s="15">
        <v>6.7430327344931151E-2</v>
      </c>
    </row>
    <row r="302" spans="8:12" x14ac:dyDescent="0.3">
      <c r="H302" s="14">
        <v>43754</v>
      </c>
      <c r="I302" s="15">
        <v>5.4594717444066354E-2</v>
      </c>
      <c r="J302" s="15">
        <v>5.1225785425974599E-2</v>
      </c>
      <c r="K302" s="15">
        <v>4.4480512328993832E-2</v>
      </c>
      <c r="L302" s="15">
        <v>6.7196951379117034E-2</v>
      </c>
    </row>
    <row r="303" spans="8:12" x14ac:dyDescent="0.3">
      <c r="H303" s="14">
        <v>43755</v>
      </c>
      <c r="I303" s="15">
        <v>5.4486785278509316E-2</v>
      </c>
      <c r="J303" s="15">
        <v>5.1256486591097196E-2</v>
      </c>
      <c r="K303" s="15">
        <v>4.4487399395837707E-2</v>
      </c>
      <c r="L303" s="15">
        <v>6.6987653923272619E-2</v>
      </c>
    </row>
    <row r="304" spans="8:12" x14ac:dyDescent="0.3">
      <c r="H304" s="14">
        <v>43756</v>
      </c>
      <c r="I304" s="15">
        <v>5.4266025550230038E-2</v>
      </c>
      <c r="J304" s="15">
        <v>5.1136927764073047E-2</v>
      </c>
      <c r="K304" s="15">
        <v>4.446829919162678E-2</v>
      </c>
      <c r="L304" s="15">
        <v>6.6740545442186244E-2</v>
      </c>
    </row>
    <row r="305" spans="8:12" x14ac:dyDescent="0.3">
      <c r="H305" s="14">
        <v>43759</v>
      </c>
      <c r="I305" s="15">
        <v>5.4384494327570747E-2</v>
      </c>
      <c r="J305" s="15">
        <v>5.1207930684494467E-2</v>
      </c>
      <c r="K305" s="15">
        <v>4.4448656088089955E-2</v>
      </c>
      <c r="L305" s="15">
        <v>6.7095222670794027E-2</v>
      </c>
    </row>
    <row r="306" spans="8:12" x14ac:dyDescent="0.3">
      <c r="H306" s="14">
        <v>43760</v>
      </c>
      <c r="I306" s="15">
        <v>5.4544273166175439E-2</v>
      </c>
      <c r="J306" s="15">
        <v>5.1327434636546806E-2</v>
      </c>
      <c r="K306" s="15">
        <v>4.4466939753831293E-2</v>
      </c>
      <c r="L306" s="15">
        <v>6.7226587270028629E-2</v>
      </c>
    </row>
    <row r="307" spans="8:12" x14ac:dyDescent="0.3">
      <c r="H307" s="14">
        <v>43761</v>
      </c>
      <c r="I307" s="15">
        <v>5.4621201884038725E-2</v>
      </c>
      <c r="J307" s="15">
        <v>5.1390618754192048E-2</v>
      </c>
      <c r="K307" s="15">
        <v>4.4489647766439884E-2</v>
      </c>
      <c r="L307" s="15">
        <v>6.7244590460568687E-2</v>
      </c>
    </row>
    <row r="308" spans="8:12" x14ac:dyDescent="0.3">
      <c r="H308" s="14">
        <v>43762</v>
      </c>
      <c r="I308" s="15">
        <v>5.4752176843414546E-2</v>
      </c>
      <c r="J308" s="15">
        <v>5.1481371201369884E-2</v>
      </c>
      <c r="K308" s="15">
        <v>4.4492459897636338E-2</v>
      </c>
      <c r="L308" s="15">
        <v>6.7609424616665928E-2</v>
      </c>
    </row>
    <row r="309" spans="8:12" x14ac:dyDescent="0.3">
      <c r="H309" s="14">
        <v>43763</v>
      </c>
      <c r="I309" s="15">
        <v>5.4889844449889966E-2</v>
      </c>
      <c r="J309" s="15">
        <v>5.144437956691765E-2</v>
      </c>
      <c r="K309" s="15">
        <v>4.4470317714684841E-2</v>
      </c>
      <c r="L309" s="15">
        <v>6.7857063567290765E-2</v>
      </c>
    </row>
    <row r="310" spans="8:12" x14ac:dyDescent="0.3">
      <c r="H310" s="14">
        <v>43766</v>
      </c>
      <c r="I310" s="15">
        <v>5.5067548058484302E-2</v>
      </c>
      <c r="J310" s="15">
        <v>5.149522555332018E-2</v>
      </c>
      <c r="K310" s="15">
        <v>4.4454231618877814E-2</v>
      </c>
      <c r="L310" s="15">
        <v>6.804004032295867E-2</v>
      </c>
    </row>
    <row r="311" spans="8:12" x14ac:dyDescent="0.3">
      <c r="H311" s="14">
        <v>43767</v>
      </c>
      <c r="I311" s="15">
        <v>5.5013313636938302E-2</v>
      </c>
      <c r="J311" s="15">
        <v>5.1517822490471731E-2</v>
      </c>
      <c r="K311" s="15">
        <v>4.4463828381949892E-2</v>
      </c>
      <c r="L311" s="15">
        <v>6.8033505556959667E-2</v>
      </c>
    </row>
    <row r="312" spans="8:12" x14ac:dyDescent="0.3">
      <c r="H312" s="14">
        <v>43768</v>
      </c>
      <c r="I312" s="15">
        <v>5.5017313216061389E-2</v>
      </c>
      <c r="J312" s="15">
        <v>5.1506198418148595E-2</v>
      </c>
      <c r="K312" s="15">
        <v>4.4464789851045607E-2</v>
      </c>
      <c r="L312" s="15">
        <v>6.7859807722388921E-2</v>
      </c>
    </row>
    <row r="313" spans="8:12" x14ac:dyDescent="0.3">
      <c r="H313" s="14">
        <v>43769</v>
      </c>
      <c r="I313" s="15">
        <v>5.4837473438567867E-2</v>
      </c>
      <c r="J313" s="15">
        <v>5.1416237778869979E-2</v>
      </c>
      <c r="K313" s="15">
        <v>4.4506615634539413E-2</v>
      </c>
      <c r="L313" s="15">
        <v>6.7549599359405688E-2</v>
      </c>
    </row>
    <row r="314" spans="8:12" x14ac:dyDescent="0.3">
      <c r="H314" s="14">
        <v>43773</v>
      </c>
      <c r="I314" s="15">
        <v>5.564217621797201E-2</v>
      </c>
      <c r="J314" s="15">
        <v>5.1721690831995668E-2</v>
      </c>
      <c r="K314" s="15">
        <v>4.4481349178936223E-2</v>
      </c>
      <c r="L314" s="15">
        <v>6.8677607834851231E-2</v>
      </c>
    </row>
    <row r="315" spans="8:12" x14ac:dyDescent="0.3">
      <c r="H315" s="14">
        <v>43774</v>
      </c>
      <c r="I315" s="15">
        <v>5.5791944034678048E-2</v>
      </c>
      <c r="J315" s="15">
        <v>5.1765909223085403E-2</v>
      </c>
      <c r="K315" s="15">
        <v>4.4464661290111479E-2</v>
      </c>
      <c r="L315" s="15">
        <v>6.8979888535275993E-2</v>
      </c>
    </row>
    <row r="316" spans="8:12" x14ac:dyDescent="0.3">
      <c r="H316" s="14">
        <v>43775</v>
      </c>
      <c r="I316" s="15">
        <v>5.5885721622153141E-2</v>
      </c>
      <c r="J316" s="15">
        <v>5.1792249702744785E-2</v>
      </c>
      <c r="K316" s="15">
        <v>4.4474476744153307E-2</v>
      </c>
      <c r="L316" s="15">
        <v>6.898307569837657E-2</v>
      </c>
    </row>
    <row r="317" spans="8:12" x14ac:dyDescent="0.3">
      <c r="H317" s="14">
        <v>43776</v>
      </c>
      <c r="I317" s="15">
        <v>5.6023660963163982E-2</v>
      </c>
      <c r="J317" s="15">
        <v>5.1791892247129205E-2</v>
      </c>
      <c r="K317" s="15">
        <v>4.4411750222745579E-2</v>
      </c>
      <c r="L317" s="15">
        <v>6.9469333268416505E-2</v>
      </c>
    </row>
    <row r="318" spans="8:12" x14ac:dyDescent="0.3">
      <c r="H318" s="14">
        <v>43777</v>
      </c>
      <c r="I318" s="15">
        <v>5.6062290812764412E-2</v>
      </c>
      <c r="J318" s="15">
        <v>5.1716927075481388E-2</v>
      </c>
      <c r="K318" s="15">
        <v>4.4420491715113961E-2</v>
      </c>
      <c r="L318" s="15">
        <v>6.9347233857852256E-2</v>
      </c>
    </row>
    <row r="319" spans="8:12" x14ac:dyDescent="0.3">
      <c r="H319" s="14">
        <v>43780</v>
      </c>
      <c r="I319" s="15">
        <v>5.5936384736559652E-2</v>
      </c>
      <c r="J319" s="15">
        <v>5.1618781925122446E-2</v>
      </c>
      <c r="K319" s="15">
        <v>4.4408630106016089E-2</v>
      </c>
      <c r="L319" s="15">
        <v>6.9227216899065122E-2</v>
      </c>
    </row>
    <row r="320" spans="8:12" x14ac:dyDescent="0.3">
      <c r="H320" s="14">
        <v>43781</v>
      </c>
      <c r="I320" s="15">
        <v>5.6095047324733367E-2</v>
      </c>
      <c r="J320" s="15">
        <v>5.1694960649797242E-2</v>
      </c>
      <c r="K320" s="15">
        <v>4.4415623817972996E-2</v>
      </c>
      <c r="L320" s="15">
        <v>6.9649354241273623E-2</v>
      </c>
    </row>
    <row r="321" spans="8:12" x14ac:dyDescent="0.3">
      <c r="H321" s="14">
        <v>43782</v>
      </c>
      <c r="I321" s="15">
        <v>5.6032493409370776E-2</v>
      </c>
      <c r="J321" s="15">
        <v>5.1645418671290196E-2</v>
      </c>
      <c r="K321" s="15">
        <v>4.4441805632668328E-2</v>
      </c>
      <c r="L321" s="15">
        <v>6.9485276617607672E-2</v>
      </c>
    </row>
    <row r="322" spans="8:12" x14ac:dyDescent="0.3">
      <c r="H322" s="14">
        <v>43783</v>
      </c>
      <c r="I322" s="15">
        <v>5.6003774159563736E-2</v>
      </c>
      <c r="J322" s="15">
        <v>5.1660393919767414E-2</v>
      </c>
      <c r="K322" s="15">
        <v>4.4464282663508943E-2</v>
      </c>
      <c r="L322" s="15">
        <v>6.9335885828808369E-2</v>
      </c>
    </row>
    <row r="323" spans="8:12" x14ac:dyDescent="0.3">
      <c r="H323" s="14">
        <v>43784</v>
      </c>
      <c r="I323" s="15">
        <v>5.6143881423851447E-2</v>
      </c>
      <c r="J323" s="15">
        <v>5.1730930337222265E-2</v>
      </c>
      <c r="K323" s="15">
        <v>4.4454768088231227E-2</v>
      </c>
      <c r="L323" s="15">
        <v>6.9648178823016452E-2</v>
      </c>
    </row>
    <row r="324" spans="8:12" x14ac:dyDescent="0.3">
      <c r="H324" s="14">
        <v>43787</v>
      </c>
      <c r="I324" s="15">
        <v>5.6115747860536129E-2</v>
      </c>
      <c r="J324" s="15">
        <v>5.1711836378222548E-2</v>
      </c>
      <c r="K324" s="15">
        <v>4.4450945342663035E-2</v>
      </c>
      <c r="L324" s="15">
        <v>6.957764115231245E-2</v>
      </c>
    </row>
    <row r="325" spans="8:12" x14ac:dyDescent="0.3">
      <c r="H325" s="14">
        <v>43788</v>
      </c>
      <c r="I325" s="15">
        <v>5.6033938936998456E-2</v>
      </c>
      <c r="J325" s="15">
        <v>5.1676635979545485E-2</v>
      </c>
      <c r="K325" s="15">
        <v>4.4446779255026492E-2</v>
      </c>
      <c r="L325" s="15">
        <v>6.9533156104393937E-2</v>
      </c>
    </row>
    <row r="326" spans="8:12" x14ac:dyDescent="0.3">
      <c r="H326" s="14">
        <v>43789</v>
      </c>
      <c r="I326" s="15">
        <v>5.5956794875015391E-2</v>
      </c>
      <c r="J326" s="15">
        <v>5.1650329592518064E-2</v>
      </c>
      <c r="K326" s="15">
        <v>4.4451304595544888E-2</v>
      </c>
      <c r="L326" s="15">
        <v>6.9442726546229405E-2</v>
      </c>
    </row>
    <row r="327" spans="8:12" x14ac:dyDescent="0.3">
      <c r="H327" s="14">
        <v>43790</v>
      </c>
      <c r="I327" s="15">
        <v>5.5725848377483581E-2</v>
      </c>
      <c r="J327" s="15">
        <v>5.1474253763631538E-2</v>
      </c>
      <c r="K327" s="15">
        <v>4.4420275886840006E-2</v>
      </c>
      <c r="L327" s="15">
        <v>6.9147467578894894E-2</v>
      </c>
    </row>
    <row r="328" spans="8:12" x14ac:dyDescent="0.3">
      <c r="H328" s="14">
        <v>43791</v>
      </c>
      <c r="I328" s="15">
        <v>5.5921994614984469E-2</v>
      </c>
      <c r="J328" s="15">
        <v>5.160873741267525E-2</v>
      </c>
      <c r="K328" s="15">
        <v>4.444502146753037E-2</v>
      </c>
      <c r="L328" s="15">
        <v>6.9456737707180069E-2</v>
      </c>
    </row>
    <row r="329" spans="8:12" x14ac:dyDescent="0.3">
      <c r="H329" s="14">
        <v>43794</v>
      </c>
      <c r="I329" s="15">
        <v>5.6356504946442627E-2</v>
      </c>
      <c r="J329" s="15">
        <v>5.1800681864130532E-2</v>
      </c>
      <c r="K329" s="15">
        <v>4.4449796688807483E-2</v>
      </c>
      <c r="L329" s="15">
        <v>7.0090538581269624E-2</v>
      </c>
    </row>
    <row r="330" spans="8:12" x14ac:dyDescent="0.3">
      <c r="H330" s="14">
        <v>43795</v>
      </c>
      <c r="I330" s="15">
        <v>5.6374653958234752E-2</v>
      </c>
      <c r="J330" s="15">
        <v>5.1812357395616591E-2</v>
      </c>
      <c r="K330" s="15">
        <v>4.4468129257592859E-2</v>
      </c>
      <c r="L330" s="15">
        <v>7.0167278592061774E-2</v>
      </c>
    </row>
    <row r="331" spans="8:12" x14ac:dyDescent="0.3">
      <c r="H331" s="14">
        <v>43796</v>
      </c>
      <c r="I331" s="15">
        <v>5.6530615450464151E-2</v>
      </c>
      <c r="J331" s="15">
        <v>5.187509204518731E-2</v>
      </c>
      <c r="K331" s="15">
        <v>4.4468194617570886E-2</v>
      </c>
      <c r="L331" s="15">
        <v>7.043481623186873E-2</v>
      </c>
    </row>
    <row r="332" spans="8:12" x14ac:dyDescent="0.3">
      <c r="H332" s="14">
        <v>43797</v>
      </c>
      <c r="I332" s="15">
        <v>5.6511631655489517E-2</v>
      </c>
      <c r="J332" s="15">
        <v>5.1832278641456793E-2</v>
      </c>
      <c r="K332" s="15">
        <v>4.4462045101186974E-2</v>
      </c>
      <c r="L332" s="15">
        <v>7.0397326929395418E-2</v>
      </c>
    </row>
    <row r="333" spans="8:12" x14ac:dyDescent="0.3">
      <c r="H333" s="14">
        <v>43798</v>
      </c>
      <c r="I333" s="15">
        <v>5.6366293989040056E-2</v>
      </c>
      <c r="J333" s="15">
        <v>5.1741024218500561E-2</v>
      </c>
      <c r="K333" s="15">
        <v>4.4458857724808599E-2</v>
      </c>
      <c r="L333" s="15">
        <v>7.0118819088988246E-2</v>
      </c>
    </row>
    <row r="334" spans="8:12" x14ac:dyDescent="0.3">
      <c r="H334" s="14">
        <v>43801</v>
      </c>
      <c r="I334" s="15">
        <v>5.5846571979283374E-2</v>
      </c>
      <c r="J334" s="15">
        <v>5.1432442325859626E-2</v>
      </c>
      <c r="K334" s="15">
        <v>4.4409059919127886E-2</v>
      </c>
      <c r="L334" s="15">
        <v>6.8972178108060125E-2</v>
      </c>
    </row>
    <row r="335" spans="8:12" x14ac:dyDescent="0.3">
      <c r="H335" s="14">
        <v>43802</v>
      </c>
      <c r="I335" s="15">
        <v>5.5489557191983507E-2</v>
      </c>
      <c r="J335" s="15">
        <v>5.1316056937937629E-2</v>
      </c>
      <c r="K335" s="15">
        <v>4.44595004905496E-2</v>
      </c>
      <c r="L335" s="15">
        <v>6.8439628518059445E-2</v>
      </c>
    </row>
    <row r="336" spans="8:12" x14ac:dyDescent="0.3">
      <c r="H336" s="14">
        <v>43803</v>
      </c>
      <c r="I336" s="15">
        <v>5.5770714263145976E-2</v>
      </c>
      <c r="J336" s="15">
        <v>5.1485985428014226E-2</v>
      </c>
      <c r="K336" s="15">
        <v>4.4442627426925285E-2</v>
      </c>
      <c r="L336" s="15">
        <v>6.92550620391401E-2</v>
      </c>
    </row>
    <row r="337" spans="8:12" x14ac:dyDescent="0.3">
      <c r="H337" s="14">
        <v>43804</v>
      </c>
      <c r="I337" s="15">
        <v>5.5748807997885619E-2</v>
      </c>
      <c r="J337" s="15">
        <v>5.1452103350919452E-2</v>
      </c>
      <c r="K337" s="15">
        <v>4.4422620684416179E-2</v>
      </c>
      <c r="L337" s="15">
        <v>6.9032016269068533E-2</v>
      </c>
    </row>
    <row r="338" spans="8:12" x14ac:dyDescent="0.3">
      <c r="H338" s="14">
        <v>43805</v>
      </c>
      <c r="I338" s="15">
        <v>5.6133397973453326E-2</v>
      </c>
      <c r="J338" s="15">
        <v>5.1640110760932105E-2</v>
      </c>
      <c r="K338" s="15">
        <v>4.4418453224085934E-2</v>
      </c>
      <c r="L338" s="15">
        <v>7.0148115752486154E-2</v>
      </c>
    </row>
    <row r="339" spans="8:12" x14ac:dyDescent="0.3">
      <c r="H339" s="14">
        <v>43808</v>
      </c>
      <c r="I339" s="15">
        <v>5.6133335045381386E-2</v>
      </c>
      <c r="J339" s="15">
        <v>5.1611935556587225E-2</v>
      </c>
      <c r="K339" s="15">
        <v>4.4445314318889359E-2</v>
      </c>
      <c r="L339" s="15">
        <v>6.9863785682362525E-2</v>
      </c>
    </row>
    <row r="340" spans="8:12" x14ac:dyDescent="0.3">
      <c r="H340" s="14">
        <v>43809</v>
      </c>
      <c r="I340" s="15">
        <v>5.6050239247988333E-2</v>
      </c>
      <c r="J340" s="15">
        <v>5.1550876574062265E-2</v>
      </c>
      <c r="K340" s="15">
        <v>4.4445694010829685E-2</v>
      </c>
      <c r="L340" s="15">
        <v>6.960574060910947E-2</v>
      </c>
    </row>
    <row r="341" spans="8:12" x14ac:dyDescent="0.3">
      <c r="H341" s="14">
        <v>43810</v>
      </c>
      <c r="I341" s="15">
        <v>5.6173829733894745E-2</v>
      </c>
      <c r="J341" s="15">
        <v>5.1645329879248053E-2</v>
      </c>
      <c r="K341" s="15">
        <v>4.4467966264739103E-2</v>
      </c>
      <c r="L341" s="15">
        <v>6.9668515051328012E-2</v>
      </c>
    </row>
    <row r="342" spans="8:12" x14ac:dyDescent="0.3">
      <c r="H342" s="14">
        <v>43811</v>
      </c>
      <c r="I342" s="15">
        <v>5.6314786099718704E-2</v>
      </c>
      <c r="J342" s="15">
        <v>5.1753557878650998E-2</v>
      </c>
      <c r="K342" s="15">
        <v>4.4426798354464551E-2</v>
      </c>
      <c r="L342" s="15">
        <v>7.0009231330654204E-2</v>
      </c>
    </row>
    <row r="343" spans="8:12" x14ac:dyDescent="0.3">
      <c r="H343" s="14">
        <v>43812</v>
      </c>
      <c r="I343" s="15">
        <v>5.6466127063020184E-2</v>
      </c>
      <c r="J343" s="15">
        <v>5.185024285638664E-2</v>
      </c>
      <c r="K343" s="15">
        <v>4.4450224624087917E-2</v>
      </c>
      <c r="L343" s="15">
        <v>7.0160780124724445E-2</v>
      </c>
    </row>
    <row r="344" spans="8:12" x14ac:dyDescent="0.3">
      <c r="H344" s="14">
        <v>43815</v>
      </c>
      <c r="I344" s="15">
        <v>5.6858914331647588E-2</v>
      </c>
      <c r="J344" s="15">
        <v>5.204355132895698E-2</v>
      </c>
      <c r="K344" s="15">
        <v>4.4458849272215863E-2</v>
      </c>
      <c r="L344" s="15">
        <v>7.0802375455067026E-2</v>
      </c>
    </row>
    <row r="345" spans="8:12" x14ac:dyDescent="0.3">
      <c r="H345" s="14">
        <v>43816</v>
      </c>
      <c r="I345" s="15">
        <v>5.6802343998850466E-2</v>
      </c>
      <c r="J345" s="15">
        <v>5.2022519417692162E-2</v>
      </c>
      <c r="K345" s="15">
        <v>4.446841893164611E-2</v>
      </c>
      <c r="L345" s="15">
        <v>7.0569581541184298E-2</v>
      </c>
    </row>
    <row r="346" spans="8:12" x14ac:dyDescent="0.3">
      <c r="H346" s="14">
        <v>43817</v>
      </c>
      <c r="I346" s="15">
        <v>5.6874839616522996E-2</v>
      </c>
      <c r="J346" s="15">
        <v>5.2021881940894361E-2</v>
      </c>
      <c r="K346" s="15">
        <v>4.444569029149812E-2</v>
      </c>
      <c r="L346" s="15">
        <v>7.0730409673540717E-2</v>
      </c>
    </row>
    <row r="347" spans="8:12" x14ac:dyDescent="0.3">
      <c r="H347" s="14">
        <v>43818</v>
      </c>
      <c r="I347" s="15">
        <v>5.6960159116606623E-2</v>
      </c>
      <c r="J347" s="15">
        <v>5.2070231148847526E-2</v>
      </c>
      <c r="K347" s="15">
        <v>4.4438077701531117E-2</v>
      </c>
      <c r="L347" s="15">
        <v>7.0804932349300728E-2</v>
      </c>
    </row>
    <row r="348" spans="8:12" x14ac:dyDescent="0.3">
      <c r="H348" s="14">
        <v>43819</v>
      </c>
      <c r="I348" s="15">
        <v>5.7196233440458606E-2</v>
      </c>
      <c r="J348" s="15">
        <v>5.2196800488549987E-2</v>
      </c>
      <c r="K348" s="15">
        <v>4.444028654113772E-2</v>
      </c>
      <c r="L348" s="15">
        <v>7.1418385275477364E-2</v>
      </c>
    </row>
    <row r="349" spans="8:12" x14ac:dyDescent="0.3">
      <c r="H349" s="14">
        <v>43822</v>
      </c>
      <c r="I349" s="15">
        <v>5.7274570739202779E-2</v>
      </c>
      <c r="J349" s="15">
        <v>5.2213081454547054E-2</v>
      </c>
      <c r="K349" s="15">
        <v>4.4440718968294116E-2</v>
      </c>
      <c r="L349" s="15">
        <v>7.1346654804612608E-2</v>
      </c>
    </row>
    <row r="350" spans="8:12" x14ac:dyDescent="0.3">
      <c r="H350" s="14">
        <v>43826</v>
      </c>
      <c r="I350" s="15">
        <v>5.7326688551091999E-2</v>
      </c>
      <c r="J350" s="15">
        <v>5.2269982700692025E-2</v>
      </c>
      <c r="K350" s="15">
        <v>4.4450285718114727E-2</v>
      </c>
      <c r="L350" s="15">
        <v>7.1263548905210208E-2</v>
      </c>
    </row>
    <row r="351" spans="8:12" x14ac:dyDescent="0.3">
      <c r="H351" s="14">
        <v>43829</v>
      </c>
      <c r="I351" s="15">
        <v>5.7037464128826751E-2</v>
      </c>
      <c r="J351" s="15">
        <v>5.2136197213512162E-2</v>
      </c>
      <c r="K351" s="15">
        <v>4.4410402423227746E-2</v>
      </c>
      <c r="L351" s="15">
        <v>7.1064863150337845E-2</v>
      </c>
    </row>
    <row r="352" spans="8:12" x14ac:dyDescent="0.3">
      <c r="H352" s="14">
        <v>43830</v>
      </c>
      <c r="I352" s="15">
        <v>5.695859184819143E-2</v>
      </c>
      <c r="J352" s="15">
        <v>5.2116444025539568E-2</v>
      </c>
      <c r="K352" s="15">
        <v>4.4408775112314759E-2</v>
      </c>
      <c r="L352" s="15">
        <v>7.106190268514348E-2</v>
      </c>
    </row>
  </sheetData>
  <mergeCells count="20">
    <mergeCell ref="B77:C77"/>
    <mergeCell ref="B78:C78"/>
    <mergeCell ref="C17:C18"/>
    <mergeCell ref="D17:D18"/>
    <mergeCell ref="E17:E18"/>
    <mergeCell ref="F17:F18"/>
    <mergeCell ref="D72:G72"/>
    <mergeCell ref="H72:K72"/>
    <mergeCell ref="B76:C76"/>
    <mergeCell ref="B3:B4"/>
    <mergeCell ref="C3:C4"/>
    <mergeCell ref="D3:D4"/>
    <mergeCell ref="E3:E4"/>
    <mergeCell ref="F3:F4"/>
    <mergeCell ref="G3:G4"/>
    <mergeCell ref="C16:F16"/>
    <mergeCell ref="B17:B18"/>
    <mergeCell ref="B73:C73"/>
    <mergeCell ref="B74:C74"/>
    <mergeCell ref="B75:C75"/>
  </mergeCells>
  <hyperlinks>
    <hyperlink ref="F91" location="_ftn1" display="_ftn1"/>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7194B"/>
  </sheetPr>
  <dimension ref="A2:R74"/>
  <sheetViews>
    <sheetView zoomScale="80" zoomScaleNormal="80" workbookViewId="0">
      <selection activeCell="E12" sqref="E12"/>
    </sheetView>
  </sheetViews>
  <sheetFormatPr defaultRowHeight="16.5" x14ac:dyDescent="0.3"/>
  <cols>
    <col min="1" max="1" width="9.7109375" style="37" customWidth="1"/>
    <col min="2" max="2" width="18.28515625" style="5" customWidth="1"/>
    <col min="3" max="3" width="19.7109375" style="5" customWidth="1"/>
    <col min="4" max="4" width="24.7109375" style="5" customWidth="1"/>
    <col min="5" max="5" width="21.42578125" style="5" customWidth="1"/>
    <col min="6" max="7" width="9.140625" style="5"/>
    <col min="8" max="8" width="16.140625" style="5" customWidth="1"/>
    <col min="9" max="9" width="11.28515625" style="5" bestFit="1" customWidth="1"/>
    <col min="10" max="10" width="10.5703125" style="5" customWidth="1"/>
    <col min="11" max="11" width="14.28515625" style="5" customWidth="1"/>
    <col min="12" max="12" width="10.5703125" style="5" customWidth="1"/>
    <col min="13" max="13" width="11.140625" style="5" customWidth="1"/>
    <col min="14" max="14" width="12.85546875" style="5" customWidth="1"/>
    <col min="15" max="15" width="25.7109375" style="5" customWidth="1"/>
    <col min="16" max="17" width="9.140625" style="5"/>
    <col min="18" max="18" width="12" style="5" bestFit="1" customWidth="1"/>
    <col min="19" max="16384" width="9.140625" style="5"/>
  </cols>
  <sheetData>
    <row r="2" spans="1:9" ht="17.25" thickBot="1" x14ac:dyDescent="0.35">
      <c r="A2" s="287"/>
      <c r="B2" s="8" t="s">
        <v>2038</v>
      </c>
    </row>
    <row r="3" spans="1:9" ht="50.25" thickBot="1" x14ac:dyDescent="0.35">
      <c r="B3" s="96" t="s">
        <v>164</v>
      </c>
      <c r="C3" s="84" t="s">
        <v>1334</v>
      </c>
      <c r="D3" s="84" t="s">
        <v>1335</v>
      </c>
    </row>
    <row r="4" spans="1:9" ht="17.25" thickBot="1" x14ac:dyDescent="0.35">
      <c r="B4" s="97">
        <v>2018</v>
      </c>
      <c r="C4" s="72">
        <v>649300</v>
      </c>
      <c r="D4" s="72">
        <v>1084156</v>
      </c>
      <c r="H4" s="16"/>
      <c r="I4" s="16"/>
    </row>
    <row r="5" spans="1:9" ht="17.25" thickBot="1" x14ac:dyDescent="0.35">
      <c r="B5" s="97">
        <v>2019</v>
      </c>
      <c r="C5" s="72">
        <v>652176</v>
      </c>
      <c r="D5" s="72">
        <v>1090534</v>
      </c>
      <c r="H5" s="16"/>
      <c r="I5" s="16"/>
    </row>
    <row r="6" spans="1:9" x14ac:dyDescent="0.3">
      <c r="B6" s="7" t="s">
        <v>91</v>
      </c>
    </row>
    <row r="8" spans="1:9" ht="17.25" thickBot="1" x14ac:dyDescent="0.35">
      <c r="A8" s="287"/>
      <c r="B8" s="8" t="s">
        <v>2039</v>
      </c>
    </row>
    <row r="9" spans="1:9" ht="17.25" thickBot="1" x14ac:dyDescent="0.35">
      <c r="B9" s="96" t="s">
        <v>92</v>
      </c>
      <c r="C9" s="401">
        <v>2018</v>
      </c>
      <c r="D9" s="84">
        <v>2019</v>
      </c>
    </row>
    <row r="10" spans="1:9" ht="17.25" thickBot="1" x14ac:dyDescent="0.35">
      <c r="B10" s="718" t="s">
        <v>93</v>
      </c>
      <c r="C10" s="72">
        <v>329212</v>
      </c>
      <c r="D10" s="72">
        <v>329213</v>
      </c>
    </row>
    <row r="11" spans="1:9" ht="17.25" thickBot="1" x14ac:dyDescent="0.35">
      <c r="B11" s="719"/>
      <c r="C11" s="73">
        <v>0.50700000000000001</v>
      </c>
      <c r="D11" s="73">
        <v>0.50480000000000003</v>
      </c>
    </row>
    <row r="12" spans="1:9" ht="17.25" thickBot="1" x14ac:dyDescent="0.35">
      <c r="B12" s="718" t="s">
        <v>94</v>
      </c>
      <c r="C12" s="72">
        <v>244486</v>
      </c>
      <c r="D12" s="72">
        <v>246903</v>
      </c>
    </row>
    <row r="13" spans="1:9" ht="17.25" thickBot="1" x14ac:dyDescent="0.35">
      <c r="B13" s="719"/>
      <c r="C13" s="73">
        <v>0.3765</v>
      </c>
      <c r="D13" s="73">
        <v>0.37859999999999999</v>
      </c>
    </row>
    <row r="14" spans="1:9" ht="17.25" thickBot="1" x14ac:dyDescent="0.35">
      <c r="B14" s="718" t="s">
        <v>95</v>
      </c>
      <c r="C14" s="74" t="s">
        <v>1336</v>
      </c>
      <c r="D14" s="74">
        <v>55790</v>
      </c>
    </row>
    <row r="15" spans="1:9" ht="17.25" thickBot="1" x14ac:dyDescent="0.35">
      <c r="B15" s="719"/>
      <c r="C15" s="73">
        <v>8.5099999999999995E-2</v>
      </c>
      <c r="D15" s="73">
        <v>8.5500000000000007E-2</v>
      </c>
    </row>
    <row r="16" spans="1:9" ht="17.25" thickBot="1" x14ac:dyDescent="0.35">
      <c r="B16" s="718" t="s">
        <v>96</v>
      </c>
      <c r="C16" s="72">
        <v>20849</v>
      </c>
      <c r="D16" s="72">
        <v>20878</v>
      </c>
    </row>
    <row r="17" spans="1:11" ht="17.25" thickBot="1" x14ac:dyDescent="0.35">
      <c r="B17" s="719"/>
      <c r="C17" s="73">
        <v>3.2099999999999997E-2</v>
      </c>
      <c r="D17" s="73">
        <v>3.2000000000000001E-2</v>
      </c>
    </row>
    <row r="18" spans="1:11" x14ac:dyDescent="0.3">
      <c r="B18" s="7" t="s">
        <v>97</v>
      </c>
    </row>
    <row r="20" spans="1:11" x14ac:dyDescent="0.3">
      <c r="A20" s="287"/>
      <c r="B20" s="11" t="s">
        <v>98</v>
      </c>
    </row>
    <row r="21" spans="1:11" x14ac:dyDescent="0.3">
      <c r="I21" s="320"/>
      <c r="J21" s="166" t="s">
        <v>113</v>
      </c>
      <c r="K21" s="166"/>
    </row>
    <row r="22" spans="1:11" x14ac:dyDescent="0.3">
      <c r="I22" s="17" t="s">
        <v>850</v>
      </c>
      <c r="J22" s="402">
        <v>2018</v>
      </c>
      <c r="K22" s="182">
        <v>2019</v>
      </c>
    </row>
    <row r="23" spans="1:11" x14ac:dyDescent="0.3">
      <c r="I23" s="15" t="s">
        <v>100</v>
      </c>
      <c r="J23" s="184">
        <v>140129</v>
      </c>
      <c r="K23" s="184">
        <v>137817</v>
      </c>
    </row>
    <row r="24" spans="1:11" x14ac:dyDescent="0.3">
      <c r="I24" s="15" t="s">
        <v>101</v>
      </c>
      <c r="J24" s="184">
        <v>140436</v>
      </c>
      <c r="K24" s="184">
        <v>138460</v>
      </c>
    </row>
    <row r="25" spans="1:11" x14ac:dyDescent="0.3">
      <c r="I25" s="15" t="s">
        <v>102</v>
      </c>
      <c r="J25" s="184">
        <v>140034</v>
      </c>
      <c r="K25" s="184">
        <v>138242</v>
      </c>
    </row>
    <row r="26" spans="1:11" x14ac:dyDescent="0.3">
      <c r="I26" s="15" t="s">
        <v>103</v>
      </c>
      <c r="J26" s="184">
        <v>140102</v>
      </c>
      <c r="K26" s="184">
        <v>138542</v>
      </c>
    </row>
    <row r="27" spans="1:11" x14ac:dyDescent="0.3">
      <c r="I27" s="15" t="s">
        <v>104</v>
      </c>
      <c r="J27" s="184">
        <v>140224</v>
      </c>
      <c r="K27" s="184">
        <v>138368</v>
      </c>
    </row>
    <row r="28" spans="1:11" x14ac:dyDescent="0.3">
      <c r="I28" s="15" t="s">
        <v>105</v>
      </c>
      <c r="J28" s="184">
        <v>140142</v>
      </c>
      <c r="K28" s="184">
        <v>138901</v>
      </c>
    </row>
    <row r="29" spans="1:11" x14ac:dyDescent="0.3">
      <c r="I29" s="15" t="s">
        <v>106</v>
      </c>
      <c r="J29" s="184">
        <v>139647</v>
      </c>
      <c r="K29" s="184">
        <v>138600</v>
      </c>
    </row>
    <row r="30" spans="1:11" x14ac:dyDescent="0.3">
      <c r="I30" s="15" t="s">
        <v>107</v>
      </c>
      <c r="J30" s="184">
        <v>139564</v>
      </c>
      <c r="K30" s="184">
        <v>139041</v>
      </c>
    </row>
    <row r="31" spans="1:11" x14ac:dyDescent="0.3">
      <c r="I31" s="15" t="s">
        <v>108</v>
      </c>
      <c r="J31" s="184">
        <v>139099</v>
      </c>
      <c r="K31" s="184">
        <v>139140</v>
      </c>
    </row>
    <row r="32" spans="1:11" x14ac:dyDescent="0.3">
      <c r="I32" s="15" t="s">
        <v>109</v>
      </c>
      <c r="J32" s="184">
        <v>139029</v>
      </c>
      <c r="K32" s="184">
        <v>139683</v>
      </c>
    </row>
    <row r="33" spans="1:18" x14ac:dyDescent="0.3">
      <c r="I33" s="15" t="s">
        <v>110</v>
      </c>
      <c r="J33" s="184">
        <v>138062</v>
      </c>
      <c r="K33" s="184">
        <v>138660</v>
      </c>
    </row>
    <row r="34" spans="1:18" x14ac:dyDescent="0.3">
      <c r="B34" s="7" t="s">
        <v>97</v>
      </c>
      <c r="I34" s="15" t="s">
        <v>111</v>
      </c>
      <c r="J34" s="184">
        <v>138067</v>
      </c>
      <c r="K34" s="184">
        <v>139020</v>
      </c>
    </row>
    <row r="36" spans="1:18" x14ac:dyDescent="0.3">
      <c r="A36" s="287"/>
      <c r="B36" s="8" t="s">
        <v>114</v>
      </c>
    </row>
    <row r="37" spans="1:18" x14ac:dyDescent="0.3">
      <c r="B37" s="8"/>
    </row>
    <row r="38" spans="1:18" ht="49.5" x14ac:dyDescent="0.3">
      <c r="K38" s="19"/>
      <c r="L38" s="180" t="s">
        <v>115</v>
      </c>
      <c r="M38" s="180" t="s">
        <v>116</v>
      </c>
      <c r="N38" s="180" t="s">
        <v>117</v>
      </c>
      <c r="O38" s="180" t="s">
        <v>118</v>
      </c>
      <c r="P38" s="180" t="s">
        <v>119</v>
      </c>
      <c r="Q38" s="180" t="s">
        <v>120</v>
      </c>
      <c r="R38" s="180" t="s">
        <v>121</v>
      </c>
    </row>
    <row r="39" spans="1:18" x14ac:dyDescent="0.3">
      <c r="K39" s="15" t="s">
        <v>100</v>
      </c>
      <c r="L39" s="318">
        <v>2718</v>
      </c>
      <c r="M39" s="318">
        <v>213</v>
      </c>
      <c r="N39" s="318">
        <v>272</v>
      </c>
      <c r="O39" s="318">
        <v>9</v>
      </c>
      <c r="P39" s="318">
        <v>220</v>
      </c>
      <c r="Q39" s="318">
        <v>5</v>
      </c>
      <c r="R39" s="318">
        <v>7</v>
      </c>
    </row>
    <row r="40" spans="1:18" x14ac:dyDescent="0.3">
      <c r="K40" s="15" t="s">
        <v>101</v>
      </c>
      <c r="L40" s="318">
        <v>2815</v>
      </c>
      <c r="M40" s="318">
        <v>231</v>
      </c>
      <c r="N40" s="318">
        <v>277</v>
      </c>
      <c r="O40" s="318">
        <v>12</v>
      </c>
      <c r="P40" s="318">
        <v>216</v>
      </c>
      <c r="Q40" s="318">
        <v>6</v>
      </c>
      <c r="R40" s="318">
        <v>7</v>
      </c>
    </row>
    <row r="41" spans="1:18" x14ac:dyDescent="0.3">
      <c r="K41" s="15" t="s">
        <v>102</v>
      </c>
      <c r="L41" s="318">
        <v>2863</v>
      </c>
      <c r="M41" s="318">
        <v>247</v>
      </c>
      <c r="N41" s="318">
        <v>287</v>
      </c>
      <c r="O41" s="318">
        <v>6</v>
      </c>
      <c r="P41" s="318">
        <v>193</v>
      </c>
      <c r="Q41" s="318">
        <v>8</v>
      </c>
      <c r="R41" s="318">
        <v>4</v>
      </c>
    </row>
    <row r="42" spans="1:18" x14ac:dyDescent="0.3">
      <c r="K42" s="15" t="s">
        <v>103</v>
      </c>
      <c r="L42" s="318">
        <v>2935</v>
      </c>
      <c r="M42" s="318">
        <v>254</v>
      </c>
      <c r="N42" s="318">
        <v>284</v>
      </c>
      <c r="O42" s="318">
        <v>2</v>
      </c>
      <c r="P42" s="318">
        <v>230</v>
      </c>
      <c r="Q42" s="318">
        <v>5</v>
      </c>
      <c r="R42" s="318">
        <v>4</v>
      </c>
    </row>
    <row r="43" spans="1:18" x14ac:dyDescent="0.3">
      <c r="K43" s="15" t="s">
        <v>104</v>
      </c>
      <c r="L43" s="318">
        <v>2934</v>
      </c>
      <c r="M43" s="318">
        <v>257</v>
      </c>
      <c r="N43" s="318">
        <v>287</v>
      </c>
      <c r="O43" s="318">
        <v>2</v>
      </c>
      <c r="P43" s="318">
        <v>238</v>
      </c>
      <c r="Q43" s="318">
        <v>2</v>
      </c>
      <c r="R43" s="318">
        <v>2</v>
      </c>
    </row>
    <row r="44" spans="1:18" x14ac:dyDescent="0.3">
      <c r="K44" s="15" t="s">
        <v>105</v>
      </c>
      <c r="L44" s="318">
        <v>2850</v>
      </c>
      <c r="M44" s="318">
        <v>247</v>
      </c>
      <c r="N44" s="318">
        <v>267</v>
      </c>
      <c r="O44" s="318">
        <v>2</v>
      </c>
      <c r="P44" s="318">
        <v>280</v>
      </c>
      <c r="Q44" s="318">
        <v>2</v>
      </c>
      <c r="R44" s="318">
        <v>3</v>
      </c>
    </row>
    <row r="45" spans="1:18" x14ac:dyDescent="0.3">
      <c r="K45" s="15" t="s">
        <v>106</v>
      </c>
      <c r="L45" s="318">
        <v>2732</v>
      </c>
      <c r="M45" s="318">
        <v>243</v>
      </c>
      <c r="N45" s="318">
        <v>259</v>
      </c>
      <c r="O45" s="318">
        <v>1</v>
      </c>
      <c r="P45" s="318">
        <v>225</v>
      </c>
      <c r="Q45" s="318">
        <v>2</v>
      </c>
      <c r="R45" s="318">
        <v>13</v>
      </c>
    </row>
    <row r="46" spans="1:18" x14ac:dyDescent="0.3">
      <c r="K46" s="15" t="s">
        <v>107</v>
      </c>
      <c r="L46" s="318">
        <v>2487</v>
      </c>
      <c r="M46" s="318">
        <v>222</v>
      </c>
      <c r="N46" s="318">
        <v>246</v>
      </c>
      <c r="O46" s="318">
        <v>0</v>
      </c>
      <c r="P46" s="318">
        <v>249</v>
      </c>
      <c r="Q46" s="318">
        <v>2</v>
      </c>
      <c r="R46" s="318">
        <v>9</v>
      </c>
    </row>
    <row r="47" spans="1:18" x14ac:dyDescent="0.3">
      <c r="K47" s="15" t="s">
        <v>108</v>
      </c>
      <c r="L47" s="318">
        <v>2224</v>
      </c>
      <c r="M47" s="318">
        <v>206</v>
      </c>
      <c r="N47" s="318">
        <v>217</v>
      </c>
      <c r="O47" s="318">
        <v>0</v>
      </c>
      <c r="P47" s="318">
        <v>255</v>
      </c>
      <c r="Q47" s="318">
        <v>3</v>
      </c>
      <c r="R47" s="318">
        <v>5</v>
      </c>
    </row>
    <row r="48" spans="1:18" x14ac:dyDescent="0.3">
      <c r="K48" s="15" t="s">
        <v>109</v>
      </c>
      <c r="L48" s="318">
        <v>2215</v>
      </c>
      <c r="M48" s="318">
        <v>173</v>
      </c>
      <c r="N48" s="318">
        <v>163</v>
      </c>
      <c r="O48" s="318">
        <v>6</v>
      </c>
      <c r="P48" s="318">
        <v>309</v>
      </c>
      <c r="Q48" s="318">
        <v>1</v>
      </c>
      <c r="R48" s="318">
        <v>13</v>
      </c>
    </row>
    <row r="49" spans="1:18" x14ac:dyDescent="0.3">
      <c r="K49" s="15" t="s">
        <v>110</v>
      </c>
      <c r="L49" s="318">
        <v>2367</v>
      </c>
      <c r="M49" s="318">
        <v>169</v>
      </c>
      <c r="N49" s="318">
        <v>161</v>
      </c>
      <c r="O49" s="318">
        <v>7</v>
      </c>
      <c r="P49" s="318">
        <v>232</v>
      </c>
      <c r="Q49" s="318">
        <v>1</v>
      </c>
      <c r="R49" s="318">
        <v>3</v>
      </c>
    </row>
    <row r="50" spans="1:18" x14ac:dyDescent="0.3">
      <c r="K50" s="15" t="s">
        <v>111</v>
      </c>
      <c r="L50" s="318">
        <v>2329</v>
      </c>
      <c r="M50" s="318">
        <v>169</v>
      </c>
      <c r="N50" s="318">
        <v>157</v>
      </c>
      <c r="O50" s="318">
        <v>2</v>
      </c>
      <c r="P50" s="318">
        <v>215</v>
      </c>
      <c r="Q50" s="318">
        <v>0</v>
      </c>
      <c r="R50" s="318">
        <v>3</v>
      </c>
    </row>
    <row r="51" spans="1:18" x14ac:dyDescent="0.3">
      <c r="K51" s="17" t="s">
        <v>112</v>
      </c>
      <c r="L51" s="319">
        <v>2622.4166666666665</v>
      </c>
      <c r="M51" s="319">
        <v>219.25</v>
      </c>
      <c r="N51" s="319">
        <v>239.75</v>
      </c>
      <c r="O51" s="319">
        <v>4.083333333333333</v>
      </c>
      <c r="P51" s="319">
        <v>238.5</v>
      </c>
      <c r="Q51" s="319">
        <v>3.0833333333333335</v>
      </c>
      <c r="R51" s="319">
        <v>6.083333333333333</v>
      </c>
    </row>
    <row r="56" spans="1:18" x14ac:dyDescent="0.3">
      <c r="B56" s="7" t="s">
        <v>97</v>
      </c>
    </row>
    <row r="57" spans="1:18" x14ac:dyDescent="0.3">
      <c r="B57" s="20"/>
    </row>
    <row r="58" spans="1:18" ht="17.25" thickBot="1" x14ac:dyDescent="0.35">
      <c r="A58" s="287"/>
      <c r="B58" s="8" t="s">
        <v>2040</v>
      </c>
    </row>
    <row r="59" spans="1:18" ht="50.25" thickBot="1" x14ac:dyDescent="0.35">
      <c r="B59" s="96" t="s">
        <v>122</v>
      </c>
      <c r="C59" s="84" t="s">
        <v>1696</v>
      </c>
    </row>
    <row r="60" spans="1:18" ht="17.25" thickBot="1" x14ac:dyDescent="0.35">
      <c r="B60" s="71" t="s">
        <v>125</v>
      </c>
      <c r="C60" s="74">
        <v>1</v>
      </c>
    </row>
    <row r="61" spans="1:18" ht="17.25" thickBot="1" x14ac:dyDescent="0.35">
      <c r="B61" s="71" t="s">
        <v>124</v>
      </c>
      <c r="C61" s="74">
        <v>1</v>
      </c>
    </row>
    <row r="62" spans="1:18" ht="17.25" thickBot="1" x14ac:dyDescent="0.35">
      <c r="B62" s="71" t="s">
        <v>942</v>
      </c>
      <c r="C62" s="74">
        <v>1</v>
      </c>
    </row>
    <row r="63" spans="1:18" ht="17.25" thickBot="1" x14ac:dyDescent="0.35">
      <c r="B63" s="71" t="s">
        <v>126</v>
      </c>
      <c r="C63" s="74">
        <v>170</v>
      </c>
    </row>
    <row r="64" spans="1:18" ht="17.25" thickBot="1" x14ac:dyDescent="0.35">
      <c r="B64" s="71" t="s">
        <v>127</v>
      </c>
      <c r="C64" s="74">
        <v>202</v>
      </c>
    </row>
    <row r="65" spans="1:5" ht="17.25" thickBot="1" x14ac:dyDescent="0.35">
      <c r="B65" s="71" t="s">
        <v>128</v>
      </c>
      <c r="C65" s="74">
        <v>206</v>
      </c>
    </row>
    <row r="66" spans="1:5" x14ac:dyDescent="0.3">
      <c r="B66" s="7" t="s">
        <v>97</v>
      </c>
    </row>
    <row r="68" spans="1:5" ht="17.25" thickBot="1" x14ac:dyDescent="0.35">
      <c r="A68" s="287"/>
      <c r="B68" s="8" t="s">
        <v>2041</v>
      </c>
    </row>
    <row r="69" spans="1:5" ht="16.5" customHeight="1" x14ac:dyDescent="0.3">
      <c r="B69" s="689" t="s">
        <v>164</v>
      </c>
      <c r="C69" s="720" t="s">
        <v>1337</v>
      </c>
      <c r="D69" s="721"/>
      <c r="E69" s="689" t="s">
        <v>1338</v>
      </c>
    </row>
    <row r="70" spans="1:5" ht="17.25" customHeight="1" thickBot="1" x14ac:dyDescent="0.35">
      <c r="B70" s="717"/>
      <c r="C70" s="722" t="s">
        <v>129</v>
      </c>
      <c r="D70" s="723"/>
      <c r="E70" s="717"/>
    </row>
    <row r="71" spans="1:5" ht="17.25" thickBot="1" x14ac:dyDescent="0.35">
      <c r="B71" s="690"/>
      <c r="C71" s="70" t="s">
        <v>130</v>
      </c>
      <c r="D71" s="70" t="s">
        <v>131</v>
      </c>
      <c r="E71" s="690"/>
    </row>
    <row r="72" spans="1:5" ht="17.25" thickBot="1" x14ac:dyDescent="0.35">
      <c r="B72" s="97">
        <v>2018</v>
      </c>
      <c r="C72" s="72">
        <v>54710</v>
      </c>
      <c r="D72" s="72">
        <v>51683</v>
      </c>
      <c r="E72" s="74">
        <v>678</v>
      </c>
    </row>
    <row r="73" spans="1:5" ht="17.25" thickBot="1" x14ac:dyDescent="0.35">
      <c r="B73" s="97">
        <v>2019</v>
      </c>
      <c r="C73" s="72">
        <v>53958</v>
      </c>
      <c r="D73" s="72">
        <v>50994</v>
      </c>
      <c r="E73" s="74">
        <v>622</v>
      </c>
    </row>
    <row r="74" spans="1:5" x14ac:dyDescent="0.3">
      <c r="B74" s="7" t="s">
        <v>97</v>
      </c>
    </row>
  </sheetData>
  <mergeCells count="8">
    <mergeCell ref="E69:E71"/>
    <mergeCell ref="B10:B11"/>
    <mergeCell ref="B12:B13"/>
    <mergeCell ref="B14:B15"/>
    <mergeCell ref="B16:B17"/>
    <mergeCell ref="B69:B71"/>
    <mergeCell ref="C69:D69"/>
    <mergeCell ref="C70:D70"/>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7194B"/>
  </sheetPr>
  <dimension ref="A1:AG313"/>
  <sheetViews>
    <sheetView zoomScale="80" zoomScaleNormal="80" workbookViewId="0"/>
  </sheetViews>
  <sheetFormatPr defaultRowHeight="16.5" x14ac:dyDescent="0.3"/>
  <cols>
    <col min="1" max="1" width="8.140625" style="37" customWidth="1"/>
    <col min="2" max="2" width="51.28515625" style="5" customWidth="1"/>
    <col min="3" max="3" width="39.28515625" style="5" customWidth="1"/>
    <col min="4" max="4" width="18.42578125" style="5" customWidth="1"/>
    <col min="5" max="5" width="9.42578125" style="5" bestFit="1" customWidth="1"/>
    <col min="6" max="6" width="21.140625" style="5" customWidth="1"/>
    <col min="7" max="7" width="17" style="5" customWidth="1"/>
    <col min="8" max="8" width="14" style="5" customWidth="1"/>
    <col min="9" max="9" width="14.140625" style="5" customWidth="1"/>
    <col min="10" max="10" width="13.5703125" style="5" customWidth="1"/>
    <col min="11" max="11" width="13.42578125" style="5" customWidth="1"/>
    <col min="12" max="12" width="12.28515625" style="5" customWidth="1"/>
    <col min="13" max="14" width="9.140625" style="5"/>
    <col min="15" max="15" width="16.7109375" style="5" customWidth="1"/>
    <col min="16" max="16" width="11.28515625" style="5" bestFit="1" customWidth="1"/>
    <col min="17" max="17" width="10.42578125" style="5" bestFit="1" customWidth="1"/>
    <col min="18" max="16384" width="9.140625" style="5"/>
  </cols>
  <sheetData>
    <row r="1" spans="1:3" x14ac:dyDescent="0.3">
      <c r="B1" s="60" t="s">
        <v>841</v>
      </c>
    </row>
    <row r="2" spans="1:3" ht="17.25" thickBot="1" x14ac:dyDescent="0.35">
      <c r="A2" s="113"/>
      <c r="B2" s="60" t="s">
        <v>1903</v>
      </c>
    </row>
    <row r="3" spans="1:3" ht="17.25" thickBot="1" x14ac:dyDescent="0.35">
      <c r="B3" s="100" t="s">
        <v>1344</v>
      </c>
      <c r="C3" s="101"/>
    </row>
    <row r="4" spans="1:3" ht="17.25" thickBot="1" x14ac:dyDescent="0.35">
      <c r="B4" s="445" t="s">
        <v>860</v>
      </c>
      <c r="C4" s="102">
        <v>64.7</v>
      </c>
    </row>
    <row r="5" spans="1:3" ht="17.25" thickBot="1" x14ac:dyDescent="0.35">
      <c r="B5" s="445" t="s">
        <v>861</v>
      </c>
      <c r="C5" s="102">
        <v>123.1</v>
      </c>
    </row>
    <row r="6" spans="1:3" ht="17.25" thickBot="1" x14ac:dyDescent="0.35">
      <c r="B6" s="445" t="s">
        <v>862</v>
      </c>
      <c r="C6" s="102">
        <v>179.8</v>
      </c>
    </row>
    <row r="7" spans="1:3" ht="17.25" thickBot="1" x14ac:dyDescent="0.35">
      <c r="B7" s="445" t="s">
        <v>863</v>
      </c>
      <c r="C7" s="102">
        <v>112.5</v>
      </c>
    </row>
    <row r="8" spans="1:3" ht="17.25" thickBot="1" x14ac:dyDescent="0.35">
      <c r="B8" s="445" t="s">
        <v>864</v>
      </c>
      <c r="C8" s="102">
        <v>168.4</v>
      </c>
    </row>
    <row r="9" spans="1:3" ht="17.25" thickBot="1" x14ac:dyDescent="0.35">
      <c r="B9" s="445" t="s">
        <v>865</v>
      </c>
      <c r="C9" s="102">
        <v>226.9</v>
      </c>
    </row>
    <row r="10" spans="1:3" ht="17.25" thickBot="1" x14ac:dyDescent="0.35">
      <c r="B10" s="446" t="s">
        <v>851</v>
      </c>
      <c r="C10" s="70"/>
    </row>
    <row r="11" spans="1:3" ht="17.25" thickBot="1" x14ac:dyDescent="0.35">
      <c r="B11" s="460" t="s">
        <v>1910</v>
      </c>
      <c r="C11" s="459"/>
    </row>
    <row r="12" spans="1:3" ht="17.25" thickBot="1" x14ac:dyDescent="0.35">
      <c r="B12" s="455" t="s">
        <v>1904</v>
      </c>
      <c r="C12" s="105">
        <v>66.2</v>
      </c>
    </row>
    <row r="13" spans="1:3" ht="50.25" thickBot="1" x14ac:dyDescent="0.35">
      <c r="B13" s="455" t="s">
        <v>1909</v>
      </c>
      <c r="C13" s="105">
        <v>36.4</v>
      </c>
    </row>
    <row r="14" spans="1:3" ht="33.75" thickBot="1" x14ac:dyDescent="0.35">
      <c r="B14" s="455" t="s">
        <v>1905</v>
      </c>
      <c r="C14" s="105">
        <v>14.2</v>
      </c>
    </row>
    <row r="15" spans="1:3" ht="30" customHeight="1" thickBot="1" x14ac:dyDescent="0.35">
      <c r="B15" s="455" t="s">
        <v>1906</v>
      </c>
      <c r="C15" s="105">
        <v>14.2</v>
      </c>
    </row>
    <row r="16" spans="1:3" ht="17.25" thickBot="1" x14ac:dyDescent="0.35">
      <c r="B16" s="457" t="s">
        <v>852</v>
      </c>
      <c r="C16" s="458"/>
    </row>
    <row r="17" spans="1:4" ht="35.25" customHeight="1" thickBot="1" x14ac:dyDescent="0.35">
      <c r="B17" s="456" t="s">
        <v>1907</v>
      </c>
      <c r="C17" s="105">
        <v>132.4</v>
      </c>
    </row>
    <row r="18" spans="1:4" ht="17.25" thickBot="1" x14ac:dyDescent="0.35">
      <c r="B18" s="456" t="s">
        <v>1908</v>
      </c>
      <c r="C18" s="105">
        <v>66.2</v>
      </c>
    </row>
    <row r="19" spans="1:4" ht="17.25" thickBot="1" x14ac:dyDescent="0.35">
      <c r="B19" s="453" t="s">
        <v>853</v>
      </c>
      <c r="C19" s="105">
        <v>18.100000000000001</v>
      </c>
    </row>
    <row r="20" spans="1:4" ht="17.25" thickBot="1" x14ac:dyDescent="0.35">
      <c r="B20" s="457" t="s">
        <v>854</v>
      </c>
      <c r="C20" s="459"/>
    </row>
    <row r="21" spans="1:4" ht="17.25" thickBot="1" x14ac:dyDescent="0.35">
      <c r="B21" s="454" t="s">
        <v>866</v>
      </c>
      <c r="C21" s="105">
        <v>55.8</v>
      </c>
    </row>
    <row r="22" spans="1:4" ht="17.25" thickBot="1" x14ac:dyDescent="0.35">
      <c r="B22" s="454" t="s">
        <v>867</v>
      </c>
      <c r="C22" s="105">
        <v>89.2</v>
      </c>
    </row>
    <row r="23" spans="1:4" ht="17.25" thickBot="1" x14ac:dyDescent="0.35">
      <c r="B23" s="457" t="s">
        <v>855</v>
      </c>
      <c r="C23" s="458"/>
    </row>
    <row r="24" spans="1:4" ht="17.25" thickBot="1" x14ac:dyDescent="0.35">
      <c r="B24" s="454" t="s">
        <v>856</v>
      </c>
      <c r="C24" s="105" t="s">
        <v>857</v>
      </c>
    </row>
    <row r="25" spans="1:4" ht="17.25" thickBot="1" x14ac:dyDescent="0.35">
      <c r="B25" s="454" t="s">
        <v>858</v>
      </c>
      <c r="C25" s="104" t="s">
        <v>859</v>
      </c>
    </row>
    <row r="26" spans="1:4" x14ac:dyDescent="0.3">
      <c r="B26" s="61" t="s">
        <v>197</v>
      </c>
    </row>
    <row r="28" spans="1:4" ht="17.25" thickBot="1" x14ac:dyDescent="0.35">
      <c r="A28" s="113"/>
      <c r="B28" s="8" t="s">
        <v>2042</v>
      </c>
    </row>
    <row r="29" spans="1:4" ht="17.25" thickBot="1" x14ac:dyDescent="0.35">
      <c r="B29" s="89"/>
      <c r="C29" s="442">
        <v>2018</v>
      </c>
      <c r="D29" s="84">
        <v>2019</v>
      </c>
    </row>
    <row r="30" spans="1:4" ht="17.25" thickBot="1" x14ac:dyDescent="0.35">
      <c r="B30" s="85" t="s">
        <v>132</v>
      </c>
      <c r="C30" s="83" t="s">
        <v>1209</v>
      </c>
      <c r="D30" s="74" t="s">
        <v>1911</v>
      </c>
    </row>
    <row r="31" spans="1:4" ht="17.25" thickBot="1" x14ac:dyDescent="0.35">
      <c r="B31" s="85" t="s">
        <v>133</v>
      </c>
      <c r="C31" s="83" t="s">
        <v>1210</v>
      </c>
      <c r="D31" s="74" t="s">
        <v>1912</v>
      </c>
    </row>
    <row r="32" spans="1:4" ht="17.25" thickBot="1" x14ac:dyDescent="0.35">
      <c r="B32" s="85" t="s">
        <v>134</v>
      </c>
      <c r="C32" s="83" t="s">
        <v>1211</v>
      </c>
      <c r="D32" s="74" t="s">
        <v>1913</v>
      </c>
    </row>
    <row r="33" spans="1:27" ht="17.25" thickBot="1" x14ac:dyDescent="0.35">
      <c r="B33" s="85" t="s">
        <v>135</v>
      </c>
      <c r="C33" s="106" t="s">
        <v>1212</v>
      </c>
      <c r="D33" s="107" t="s">
        <v>1914</v>
      </c>
    </row>
    <row r="34" spans="1:27" ht="17.25" thickBot="1" x14ac:dyDescent="0.35">
      <c r="B34" s="85" t="s">
        <v>1345</v>
      </c>
      <c r="C34" s="291">
        <v>126251149</v>
      </c>
      <c r="D34" s="107" t="s">
        <v>1915</v>
      </c>
      <c r="U34" s="16"/>
      <c r="V34" s="16"/>
      <c r="W34" s="16"/>
      <c r="X34" s="16"/>
      <c r="Y34" s="16"/>
      <c r="Z34" s="16"/>
      <c r="AA34" s="16"/>
    </row>
    <row r="35" spans="1:27" ht="17.25" thickBot="1" x14ac:dyDescent="0.35">
      <c r="B35" s="85" t="s">
        <v>1346</v>
      </c>
      <c r="C35" s="106">
        <v>134.19</v>
      </c>
      <c r="D35" s="107">
        <v>138.33000000000001</v>
      </c>
      <c r="U35" s="16"/>
      <c r="V35" s="16"/>
      <c r="W35" s="16"/>
    </row>
    <row r="36" spans="1:27" x14ac:dyDescent="0.3">
      <c r="B36" s="7" t="s">
        <v>136</v>
      </c>
      <c r="U36" s="16"/>
      <c r="V36" s="16"/>
      <c r="W36" s="16"/>
    </row>
    <row r="38" spans="1:27" x14ac:dyDescent="0.3">
      <c r="A38" s="113"/>
      <c r="B38" s="11" t="s">
        <v>1916</v>
      </c>
    </row>
    <row r="39" spans="1:27" x14ac:dyDescent="0.3">
      <c r="G39" s="180" t="s">
        <v>23</v>
      </c>
      <c r="H39" s="180">
        <v>2018</v>
      </c>
      <c r="I39" s="180">
        <v>2019</v>
      </c>
    </row>
    <row r="40" spans="1:27" x14ac:dyDescent="0.3">
      <c r="F40" s="22"/>
      <c r="G40" s="17" t="s">
        <v>100</v>
      </c>
      <c r="H40" s="110">
        <v>77318</v>
      </c>
      <c r="I40" s="110">
        <v>66046</v>
      </c>
      <c r="J40" s="22"/>
      <c r="K40" s="22"/>
      <c r="L40" s="22"/>
      <c r="M40" s="22"/>
      <c r="N40" s="22"/>
      <c r="O40" s="22"/>
    </row>
    <row r="41" spans="1:27" x14ac:dyDescent="0.3">
      <c r="G41" s="17" t="s">
        <v>101</v>
      </c>
      <c r="H41" s="110">
        <v>76612</v>
      </c>
      <c r="I41" s="110">
        <v>65413</v>
      </c>
    </row>
    <row r="42" spans="1:27" x14ac:dyDescent="0.3">
      <c r="G42" s="17" t="s">
        <v>102</v>
      </c>
      <c r="H42" s="110">
        <v>76801</v>
      </c>
      <c r="I42" s="110">
        <v>65898</v>
      </c>
    </row>
    <row r="43" spans="1:27" x14ac:dyDescent="0.3">
      <c r="G43" s="17" t="s">
        <v>103</v>
      </c>
      <c r="H43" s="110">
        <v>76374</v>
      </c>
      <c r="I43" s="110">
        <v>65869</v>
      </c>
    </row>
    <row r="44" spans="1:27" x14ac:dyDescent="0.3">
      <c r="G44" s="17" t="s">
        <v>104</v>
      </c>
      <c r="H44" s="110">
        <v>74880</v>
      </c>
      <c r="I44" s="110">
        <v>64899</v>
      </c>
    </row>
    <row r="45" spans="1:27" x14ac:dyDescent="0.3">
      <c r="G45" s="17" t="s">
        <v>105</v>
      </c>
      <c r="H45" s="110">
        <v>73127</v>
      </c>
      <c r="I45" s="110">
        <v>63931</v>
      </c>
    </row>
    <row r="46" spans="1:27" x14ac:dyDescent="0.3">
      <c r="G46" s="17" t="s">
        <v>106</v>
      </c>
      <c r="H46" s="110">
        <v>71181</v>
      </c>
      <c r="I46" s="110">
        <v>62595</v>
      </c>
    </row>
    <row r="47" spans="1:27" x14ac:dyDescent="0.3">
      <c r="G47" s="17" t="s">
        <v>107</v>
      </c>
      <c r="H47" s="110">
        <v>69747</v>
      </c>
      <c r="I47" s="110">
        <v>61655</v>
      </c>
      <c r="V47" s="16"/>
      <c r="W47" s="16"/>
      <c r="X47" s="16"/>
      <c r="Y47" s="16"/>
      <c r="Z47" s="16"/>
      <c r="AA47" s="16"/>
    </row>
    <row r="48" spans="1:27" x14ac:dyDescent="0.3">
      <c r="G48" s="17" t="s">
        <v>108</v>
      </c>
      <c r="H48" s="110">
        <v>67959</v>
      </c>
      <c r="I48" s="110">
        <v>61005</v>
      </c>
    </row>
    <row r="49" spans="1:29" x14ac:dyDescent="0.3">
      <c r="G49" s="17" t="s">
        <v>109</v>
      </c>
      <c r="H49" s="110">
        <v>67366</v>
      </c>
      <c r="I49" s="110">
        <v>60776</v>
      </c>
    </row>
    <row r="50" spans="1:29" x14ac:dyDescent="0.3">
      <c r="G50" s="17" t="s">
        <v>110</v>
      </c>
      <c r="H50" s="110">
        <v>66462</v>
      </c>
      <c r="I50" s="110">
        <v>60221</v>
      </c>
    </row>
    <row r="51" spans="1:29" x14ac:dyDescent="0.3">
      <c r="G51" s="17" t="s">
        <v>111</v>
      </c>
      <c r="H51" s="110">
        <v>66466</v>
      </c>
      <c r="I51" s="110">
        <v>60617</v>
      </c>
    </row>
    <row r="52" spans="1:29" x14ac:dyDescent="0.3">
      <c r="B52" s="7" t="s">
        <v>97</v>
      </c>
    </row>
    <row r="55" spans="1:29" x14ac:dyDescent="0.3">
      <c r="A55" s="113"/>
      <c r="B55" s="11" t="s">
        <v>1918</v>
      </c>
      <c r="O55" s="23"/>
      <c r="P55" s="23"/>
      <c r="Q55" s="23"/>
      <c r="R55" s="23"/>
      <c r="S55" s="22"/>
      <c r="T55" s="22"/>
      <c r="U55" s="23"/>
      <c r="V55" s="23"/>
      <c r="W55" s="23"/>
    </row>
    <row r="56" spans="1:29" ht="49.5" x14ac:dyDescent="0.3">
      <c r="G56" s="180" t="s">
        <v>23</v>
      </c>
      <c r="H56" s="321" t="s">
        <v>137</v>
      </c>
      <c r="I56" s="321" t="s">
        <v>138</v>
      </c>
      <c r="J56" s="321" t="s">
        <v>139</v>
      </c>
      <c r="K56" s="321" t="s">
        <v>140</v>
      </c>
      <c r="L56" s="321" t="s">
        <v>141</v>
      </c>
      <c r="M56" s="321" t="s">
        <v>142</v>
      </c>
      <c r="N56" s="321" t="s">
        <v>130</v>
      </c>
      <c r="P56" s="461"/>
      <c r="Q56" s="461"/>
      <c r="R56" s="461"/>
      <c r="S56" s="66"/>
      <c r="T56" s="66"/>
      <c r="U56" s="461"/>
      <c r="V56" s="461"/>
      <c r="W56" s="461"/>
      <c r="X56" s="66"/>
      <c r="Y56" s="66"/>
      <c r="Z56" s="66"/>
      <c r="AA56" s="66"/>
      <c r="AB56" s="66"/>
      <c r="AC56" s="66"/>
    </row>
    <row r="57" spans="1:29" x14ac:dyDescent="0.3">
      <c r="G57" s="17" t="s">
        <v>100</v>
      </c>
      <c r="H57" s="184">
        <v>36891</v>
      </c>
      <c r="I57" s="184">
        <v>8358</v>
      </c>
      <c r="J57" s="184">
        <v>310</v>
      </c>
      <c r="K57" s="184">
        <v>5459</v>
      </c>
      <c r="L57" s="184">
        <v>11887</v>
      </c>
      <c r="M57" s="184">
        <v>3141</v>
      </c>
      <c r="N57" s="184">
        <f t="shared" ref="N57:N68" si="0">SUM(H57:M57)</f>
        <v>66046</v>
      </c>
      <c r="O57" s="16"/>
      <c r="P57" s="461"/>
      <c r="Q57" s="461"/>
      <c r="R57" s="461"/>
      <c r="S57" s="66"/>
      <c r="T57" s="66"/>
      <c r="U57" s="461"/>
      <c r="V57" s="461"/>
      <c r="W57" s="461"/>
      <c r="X57" s="66"/>
      <c r="Y57" s="66"/>
      <c r="Z57" s="66"/>
      <c r="AA57" s="66"/>
      <c r="AB57" s="66"/>
      <c r="AC57" s="66"/>
    </row>
    <row r="58" spans="1:29" x14ac:dyDescent="0.3">
      <c r="G58" s="17" t="s">
        <v>101</v>
      </c>
      <c r="H58" s="184">
        <v>36314</v>
      </c>
      <c r="I58" s="184">
        <v>8269</v>
      </c>
      <c r="J58" s="184">
        <v>299</v>
      </c>
      <c r="K58" s="184">
        <v>5345</v>
      </c>
      <c r="L58" s="184">
        <v>12024</v>
      </c>
      <c r="M58" s="184">
        <v>3162</v>
      </c>
      <c r="N58" s="184">
        <f t="shared" si="0"/>
        <v>65413</v>
      </c>
      <c r="O58" s="16"/>
      <c r="P58" s="461"/>
      <c r="Q58" s="461"/>
      <c r="R58" s="461"/>
      <c r="S58" s="66"/>
      <c r="T58" s="66"/>
      <c r="U58" s="461"/>
      <c r="V58" s="461"/>
      <c r="W58" s="461"/>
      <c r="X58" s="66"/>
      <c r="Y58" s="66"/>
      <c r="Z58" s="66"/>
      <c r="AA58" s="66"/>
      <c r="AB58" s="66"/>
      <c r="AC58" s="66"/>
    </row>
    <row r="59" spans="1:29" x14ac:dyDescent="0.3">
      <c r="G59" s="17" t="s">
        <v>102</v>
      </c>
      <c r="H59" s="184">
        <v>36668</v>
      </c>
      <c r="I59" s="184">
        <v>8243</v>
      </c>
      <c r="J59" s="184">
        <v>308</v>
      </c>
      <c r="K59" s="184">
        <v>5393</v>
      </c>
      <c r="L59" s="184">
        <v>12086</v>
      </c>
      <c r="M59" s="184">
        <v>3200</v>
      </c>
      <c r="N59" s="184">
        <f t="shared" si="0"/>
        <v>65898</v>
      </c>
      <c r="O59" s="16"/>
      <c r="P59" s="461"/>
      <c r="Q59" s="461"/>
      <c r="R59" s="461"/>
      <c r="S59" s="66"/>
      <c r="T59" s="66"/>
      <c r="U59" s="461"/>
      <c r="V59" s="461"/>
      <c r="W59" s="461"/>
      <c r="X59" s="66"/>
      <c r="Y59" s="66"/>
      <c r="Z59" s="66"/>
      <c r="AA59" s="66"/>
      <c r="AB59" s="66"/>
      <c r="AC59" s="66"/>
    </row>
    <row r="60" spans="1:29" x14ac:dyDescent="0.3">
      <c r="G60" s="17" t="s">
        <v>103</v>
      </c>
      <c r="H60" s="184">
        <v>36622</v>
      </c>
      <c r="I60" s="184">
        <v>8205</v>
      </c>
      <c r="J60" s="184">
        <v>293</v>
      </c>
      <c r="K60" s="184">
        <v>5431</v>
      </c>
      <c r="L60" s="184">
        <v>12092</v>
      </c>
      <c r="M60" s="184">
        <v>3226</v>
      </c>
      <c r="N60" s="184">
        <f t="shared" si="0"/>
        <v>65869</v>
      </c>
      <c r="O60" s="16"/>
      <c r="P60" s="461"/>
      <c r="Q60" s="461"/>
      <c r="R60" s="461"/>
      <c r="S60" s="66"/>
      <c r="T60" s="66"/>
      <c r="U60" s="461"/>
      <c r="V60" s="461"/>
      <c r="W60" s="461"/>
      <c r="X60" s="66"/>
      <c r="Y60" s="66"/>
      <c r="Z60" s="66"/>
      <c r="AA60" s="66"/>
      <c r="AB60" s="66"/>
      <c r="AC60" s="66"/>
    </row>
    <row r="61" spans="1:29" x14ac:dyDescent="0.3">
      <c r="G61" s="17" t="s">
        <v>104</v>
      </c>
      <c r="H61" s="184">
        <v>35878</v>
      </c>
      <c r="I61" s="184">
        <v>8220</v>
      </c>
      <c r="J61" s="184">
        <v>298</v>
      </c>
      <c r="K61" s="184">
        <v>5367</v>
      </c>
      <c r="L61" s="184">
        <v>11956</v>
      </c>
      <c r="M61" s="184">
        <v>3180</v>
      </c>
      <c r="N61" s="184">
        <f t="shared" si="0"/>
        <v>64899</v>
      </c>
      <c r="O61" s="16"/>
      <c r="P61" s="461"/>
      <c r="Q61" s="461"/>
      <c r="R61" s="461"/>
      <c r="S61" s="66"/>
      <c r="T61" s="66"/>
      <c r="U61" s="461"/>
      <c r="V61" s="461"/>
      <c r="W61" s="461"/>
      <c r="X61" s="66"/>
      <c r="Y61" s="66"/>
      <c r="Z61" s="66"/>
      <c r="AA61" s="66"/>
      <c r="AB61" s="66"/>
      <c r="AC61" s="66"/>
    </row>
    <row r="62" spans="1:29" x14ac:dyDescent="0.3">
      <c r="G62" s="17" t="s">
        <v>105</v>
      </c>
      <c r="H62" s="184">
        <v>35127</v>
      </c>
      <c r="I62" s="184">
        <v>8227</v>
      </c>
      <c r="J62" s="184">
        <v>299</v>
      </c>
      <c r="K62" s="184">
        <v>5338</v>
      </c>
      <c r="L62" s="184">
        <v>11797</v>
      </c>
      <c r="M62" s="184">
        <v>3143</v>
      </c>
      <c r="N62" s="184">
        <f t="shared" si="0"/>
        <v>63931</v>
      </c>
      <c r="O62" s="16"/>
      <c r="P62" s="461"/>
      <c r="Q62" s="461"/>
      <c r="R62" s="461"/>
      <c r="S62" s="66"/>
      <c r="T62" s="66"/>
      <c r="U62" s="461"/>
      <c r="V62" s="461"/>
      <c r="W62" s="461"/>
      <c r="X62" s="66"/>
      <c r="Y62" s="66"/>
      <c r="Z62" s="66"/>
      <c r="AA62" s="66"/>
      <c r="AB62" s="66"/>
      <c r="AC62" s="66"/>
    </row>
    <row r="63" spans="1:29" x14ac:dyDescent="0.3">
      <c r="G63" s="17" t="s">
        <v>106</v>
      </c>
      <c r="H63" s="184">
        <v>34312</v>
      </c>
      <c r="I63" s="184">
        <v>8107</v>
      </c>
      <c r="J63" s="184">
        <v>296</v>
      </c>
      <c r="K63" s="184">
        <v>5229</v>
      </c>
      <c r="L63" s="184">
        <v>11579</v>
      </c>
      <c r="M63" s="184">
        <v>3072</v>
      </c>
      <c r="N63" s="184">
        <f t="shared" si="0"/>
        <v>62595</v>
      </c>
      <c r="O63" s="16"/>
      <c r="P63" s="16"/>
      <c r="Q63" s="16"/>
      <c r="R63" s="16"/>
      <c r="U63" s="16"/>
      <c r="V63" s="16"/>
      <c r="W63" s="16"/>
    </row>
    <row r="64" spans="1:29" x14ac:dyDescent="0.3">
      <c r="G64" s="17" t="s">
        <v>107</v>
      </c>
      <c r="H64" s="184">
        <v>33773</v>
      </c>
      <c r="I64" s="184">
        <v>8022</v>
      </c>
      <c r="J64" s="184">
        <v>300</v>
      </c>
      <c r="K64" s="184">
        <v>5131</v>
      </c>
      <c r="L64" s="184">
        <v>11446</v>
      </c>
      <c r="M64" s="184">
        <v>2983</v>
      </c>
      <c r="N64" s="184">
        <f t="shared" si="0"/>
        <v>61655</v>
      </c>
      <c r="O64" s="16"/>
      <c r="P64" s="16"/>
      <c r="Q64" s="16"/>
      <c r="R64" s="16"/>
      <c r="U64" s="16"/>
      <c r="V64" s="16"/>
      <c r="W64" s="16"/>
    </row>
    <row r="65" spans="1:23" x14ac:dyDescent="0.3">
      <c r="G65" s="17" t="s">
        <v>108</v>
      </c>
      <c r="H65" s="184">
        <v>33462</v>
      </c>
      <c r="I65" s="184">
        <v>7902</v>
      </c>
      <c r="J65" s="184">
        <v>300</v>
      </c>
      <c r="K65" s="184">
        <v>5102</v>
      </c>
      <c r="L65" s="184">
        <v>11305</v>
      </c>
      <c r="M65" s="184">
        <v>2934</v>
      </c>
      <c r="N65" s="184">
        <f t="shared" si="0"/>
        <v>61005</v>
      </c>
      <c r="O65" s="16"/>
      <c r="P65" s="461"/>
      <c r="Q65" s="461"/>
      <c r="R65" s="461"/>
      <c r="S65" s="461"/>
      <c r="T65" s="461"/>
      <c r="U65" s="461"/>
      <c r="V65" s="461"/>
      <c r="W65" s="16"/>
    </row>
    <row r="66" spans="1:23" x14ac:dyDescent="0.3">
      <c r="G66" s="17" t="s">
        <v>109</v>
      </c>
      <c r="H66" s="184">
        <v>33235</v>
      </c>
      <c r="I66" s="184">
        <v>7886</v>
      </c>
      <c r="J66" s="184">
        <v>303</v>
      </c>
      <c r="K66" s="184">
        <v>5082</v>
      </c>
      <c r="L66" s="184">
        <v>11329</v>
      </c>
      <c r="M66" s="184">
        <v>2941</v>
      </c>
      <c r="N66" s="184">
        <f t="shared" si="0"/>
        <v>60776</v>
      </c>
      <c r="O66" s="16"/>
      <c r="P66" s="461"/>
      <c r="Q66" s="461"/>
      <c r="R66" s="461"/>
      <c r="S66" s="461"/>
      <c r="T66" s="461"/>
      <c r="U66" s="461"/>
      <c r="V66" s="461"/>
      <c r="W66" s="16"/>
    </row>
    <row r="67" spans="1:23" x14ac:dyDescent="0.3">
      <c r="G67" s="17" t="s">
        <v>110</v>
      </c>
      <c r="H67" s="184">
        <v>32974</v>
      </c>
      <c r="I67" s="184">
        <v>7778</v>
      </c>
      <c r="J67" s="184">
        <v>304</v>
      </c>
      <c r="K67" s="184">
        <v>5015</v>
      </c>
      <c r="L67" s="184">
        <v>11244</v>
      </c>
      <c r="M67" s="184">
        <v>2906</v>
      </c>
      <c r="N67" s="184">
        <f t="shared" si="0"/>
        <v>60221</v>
      </c>
      <c r="O67" s="16"/>
      <c r="P67" s="461"/>
      <c r="Q67" s="461"/>
      <c r="R67" s="461"/>
      <c r="S67" s="461"/>
      <c r="T67" s="461"/>
      <c r="U67" s="461"/>
      <c r="V67" s="461"/>
    </row>
    <row r="68" spans="1:23" x14ac:dyDescent="0.3">
      <c r="G68" s="17" t="s">
        <v>111</v>
      </c>
      <c r="H68" s="184">
        <v>33155</v>
      </c>
      <c r="I68" s="184">
        <v>7795</v>
      </c>
      <c r="J68" s="184">
        <v>315</v>
      </c>
      <c r="K68" s="184">
        <v>5039</v>
      </c>
      <c r="L68" s="184">
        <v>11374</v>
      </c>
      <c r="M68" s="184">
        <v>2939</v>
      </c>
      <c r="N68" s="184">
        <f t="shared" si="0"/>
        <v>60617</v>
      </c>
      <c r="O68" s="16"/>
      <c r="P68" s="66"/>
      <c r="Q68" s="66"/>
      <c r="R68" s="66"/>
      <c r="S68" s="66"/>
      <c r="T68" s="66"/>
      <c r="U68" s="66"/>
      <c r="V68" s="66"/>
    </row>
    <row r="69" spans="1:23" x14ac:dyDescent="0.3">
      <c r="G69" s="17" t="s">
        <v>1919</v>
      </c>
      <c r="H69" s="196">
        <f>AVERAGE(H57:H68)</f>
        <v>34867.583333333336</v>
      </c>
      <c r="I69" s="196">
        <f>AVERAGE(I57:I68)</f>
        <v>8084.333333333333</v>
      </c>
      <c r="J69" s="196">
        <f>AVERAGE(J57:J68)</f>
        <v>302.08333333333331</v>
      </c>
      <c r="K69" s="196">
        <f t="shared" ref="K69:M69" si="1">AVERAGE(K57:K68)</f>
        <v>5244.25</v>
      </c>
      <c r="L69" s="196">
        <f t="shared" si="1"/>
        <v>11676.583333333334</v>
      </c>
      <c r="M69" s="196">
        <f t="shared" si="1"/>
        <v>3068.9166666666665</v>
      </c>
      <c r="N69" s="196">
        <f>AVERAGE(N57:N68)</f>
        <v>63243.75</v>
      </c>
      <c r="O69" s="16"/>
      <c r="P69" s="66"/>
      <c r="Q69" s="66"/>
      <c r="R69" s="66"/>
      <c r="S69" s="66"/>
      <c r="T69" s="66"/>
      <c r="U69" s="66"/>
      <c r="V69" s="66"/>
    </row>
    <row r="70" spans="1:23" x14ac:dyDescent="0.3">
      <c r="G70" s="17" t="s">
        <v>1920</v>
      </c>
      <c r="H70" s="322">
        <f>H69/$N$69</f>
        <v>0.55132061797937881</v>
      </c>
      <c r="I70" s="322">
        <f t="shared" ref="I70:M70" si="2">I69/$N$69</f>
        <v>0.12782817801495536</v>
      </c>
      <c r="J70" s="322">
        <f t="shared" si="2"/>
        <v>4.7764930658497212E-3</v>
      </c>
      <c r="K70" s="322">
        <f t="shared" si="2"/>
        <v>8.2921237276410709E-2</v>
      </c>
      <c r="L70" s="322">
        <f t="shared" si="2"/>
        <v>0.18462825707415095</v>
      </c>
      <c r="M70" s="322">
        <f t="shared" si="2"/>
        <v>4.8525216589254537E-2</v>
      </c>
      <c r="N70" s="322">
        <f>N69/$N$69</f>
        <v>1</v>
      </c>
      <c r="P70" s="461"/>
      <c r="Q70" s="461"/>
      <c r="R70" s="461"/>
      <c r="S70" s="461"/>
      <c r="T70" s="461"/>
      <c r="U70" s="461"/>
      <c r="V70" s="461"/>
    </row>
    <row r="71" spans="1:23" x14ac:dyDescent="0.3">
      <c r="B71" s="7" t="s">
        <v>97</v>
      </c>
      <c r="P71" s="461"/>
      <c r="Q71" s="461"/>
      <c r="R71" s="461"/>
      <c r="S71" s="461"/>
      <c r="T71" s="461"/>
      <c r="U71" s="461"/>
      <c r="V71" s="461"/>
    </row>
    <row r="72" spans="1:23" x14ac:dyDescent="0.3">
      <c r="P72" s="461"/>
      <c r="Q72" s="461"/>
      <c r="R72" s="461"/>
      <c r="S72" s="461"/>
      <c r="T72" s="461"/>
      <c r="U72" s="461"/>
      <c r="V72" s="461"/>
    </row>
    <row r="73" spans="1:23" x14ac:dyDescent="0.3">
      <c r="P73" s="66"/>
      <c r="Q73" s="66"/>
      <c r="R73" s="66"/>
      <c r="S73" s="66"/>
      <c r="T73" s="66"/>
      <c r="U73" s="66"/>
      <c r="V73" s="66"/>
    </row>
    <row r="74" spans="1:23" x14ac:dyDescent="0.3">
      <c r="A74" s="113"/>
      <c r="B74" s="24" t="s">
        <v>1306</v>
      </c>
      <c r="P74" s="66"/>
      <c r="Q74" s="66"/>
      <c r="R74" s="66"/>
      <c r="S74" s="66"/>
      <c r="T74" s="66"/>
      <c r="U74" s="66"/>
      <c r="V74" s="66"/>
    </row>
    <row r="75" spans="1:23" x14ac:dyDescent="0.3">
      <c r="G75" s="111"/>
      <c r="P75" s="66"/>
      <c r="Q75" s="66"/>
      <c r="R75" s="66"/>
      <c r="S75" s="66"/>
      <c r="T75" s="66"/>
      <c r="U75" s="66"/>
      <c r="V75" s="66"/>
    </row>
    <row r="76" spans="1:23" x14ac:dyDescent="0.3">
      <c r="G76" s="443" t="s">
        <v>23</v>
      </c>
      <c r="H76" s="726">
        <v>2018</v>
      </c>
      <c r="I76" s="726"/>
      <c r="J76" s="726"/>
      <c r="K76" s="726">
        <v>2019</v>
      </c>
      <c r="L76" s="726"/>
      <c r="M76" s="726"/>
      <c r="P76" s="66"/>
      <c r="Q76" s="66"/>
      <c r="R76" s="66"/>
      <c r="S76" s="66"/>
      <c r="T76" s="66"/>
      <c r="U76" s="66"/>
      <c r="V76" s="66"/>
    </row>
    <row r="77" spans="1:23" ht="49.5" x14ac:dyDescent="0.3">
      <c r="G77" s="444" t="s">
        <v>178</v>
      </c>
      <c r="H77" s="180" t="s">
        <v>145</v>
      </c>
      <c r="I77" s="180" t="s">
        <v>146</v>
      </c>
      <c r="J77" s="180" t="s">
        <v>147</v>
      </c>
      <c r="K77" s="180" t="s">
        <v>145</v>
      </c>
      <c r="L77" s="180" t="s">
        <v>146</v>
      </c>
      <c r="M77" s="180" t="s">
        <v>147</v>
      </c>
      <c r="P77" s="66">
        <v>2017</v>
      </c>
      <c r="Q77" s="66">
        <v>2018</v>
      </c>
      <c r="R77" s="66">
        <v>2019</v>
      </c>
      <c r="S77" s="66"/>
      <c r="T77" s="66" t="s">
        <v>1917</v>
      </c>
      <c r="U77" s="66"/>
      <c r="V77" s="66"/>
    </row>
    <row r="78" spans="1:23" x14ac:dyDescent="0.3">
      <c r="G78" s="17" t="s">
        <v>148</v>
      </c>
      <c r="H78" s="18">
        <v>650838</v>
      </c>
      <c r="I78" s="18">
        <v>1824</v>
      </c>
      <c r="J78" s="26">
        <f t="shared" ref="J78:J85" si="3">I78/H78</f>
        <v>2.8025407244199017E-3</v>
      </c>
      <c r="K78" s="18">
        <v>669592</v>
      </c>
      <c r="L78" s="18">
        <v>1660</v>
      </c>
      <c r="M78" s="26">
        <f t="shared" ref="M78:M85" si="4">L78/K78</f>
        <v>2.4791216143562052E-3</v>
      </c>
      <c r="O78" s="5" t="s">
        <v>165</v>
      </c>
      <c r="P78" s="66">
        <v>641892</v>
      </c>
      <c r="Q78" s="66">
        <v>650838</v>
      </c>
      <c r="R78" s="66">
        <v>669592</v>
      </c>
      <c r="S78" s="66"/>
      <c r="T78" s="66">
        <v>1660</v>
      </c>
      <c r="U78" s="66"/>
      <c r="V78" s="66"/>
    </row>
    <row r="79" spans="1:23" x14ac:dyDescent="0.3">
      <c r="G79" s="17" t="s">
        <v>149</v>
      </c>
      <c r="H79" s="18">
        <v>562372</v>
      </c>
      <c r="I79" s="18">
        <v>5006</v>
      </c>
      <c r="J79" s="26">
        <f t="shared" si="3"/>
        <v>8.9015811598016966E-3</v>
      </c>
      <c r="K79" s="18">
        <v>564917</v>
      </c>
      <c r="L79" s="18">
        <v>4375</v>
      </c>
      <c r="M79" s="26">
        <f t="shared" si="4"/>
        <v>7.7445005195453491E-3</v>
      </c>
      <c r="O79" s="5" t="s">
        <v>166</v>
      </c>
      <c r="P79" s="462">
        <v>561156</v>
      </c>
      <c r="Q79" s="462">
        <v>562372</v>
      </c>
      <c r="R79" s="25">
        <v>564917</v>
      </c>
      <c r="T79" s="5">
        <v>4375</v>
      </c>
    </row>
    <row r="80" spans="1:23" x14ac:dyDescent="0.3">
      <c r="G80" s="17" t="s">
        <v>150</v>
      </c>
      <c r="H80" s="18">
        <v>587364</v>
      </c>
      <c r="I80" s="18">
        <v>3670</v>
      </c>
      <c r="J80" s="26">
        <f t="shared" si="3"/>
        <v>6.2482549151803655E-3</v>
      </c>
      <c r="K80" s="18">
        <v>584569</v>
      </c>
      <c r="L80" s="18">
        <v>3200</v>
      </c>
      <c r="M80" s="26">
        <f t="shared" si="4"/>
        <v>5.4741185386156296E-3</v>
      </c>
      <c r="O80" s="5" t="s">
        <v>167</v>
      </c>
      <c r="P80" s="462">
        <v>588816</v>
      </c>
      <c r="Q80" s="462">
        <v>587364</v>
      </c>
      <c r="R80" s="25">
        <v>584569</v>
      </c>
      <c r="T80" s="5">
        <v>3200</v>
      </c>
    </row>
    <row r="81" spans="1:20" x14ac:dyDescent="0.3">
      <c r="G81" s="17" t="s">
        <v>151</v>
      </c>
      <c r="H81" s="18">
        <v>678692</v>
      </c>
      <c r="I81" s="18">
        <v>12040</v>
      </c>
      <c r="J81" s="26">
        <f t="shared" si="3"/>
        <v>1.7740005775815835E-2</v>
      </c>
      <c r="K81" s="18">
        <v>674306</v>
      </c>
      <c r="L81" s="18">
        <v>10148</v>
      </c>
      <c r="M81" s="26">
        <f t="shared" si="4"/>
        <v>1.5049547238197495E-2</v>
      </c>
      <c r="O81" s="5" t="s">
        <v>168</v>
      </c>
      <c r="P81" s="462">
        <v>680779</v>
      </c>
      <c r="Q81" s="462">
        <v>678692</v>
      </c>
      <c r="R81" s="25">
        <v>674306</v>
      </c>
      <c r="T81" s="5">
        <v>10148</v>
      </c>
    </row>
    <row r="82" spans="1:20" x14ac:dyDescent="0.3">
      <c r="G82" s="17" t="s">
        <v>152</v>
      </c>
      <c r="H82" s="18">
        <v>691023</v>
      </c>
      <c r="I82" s="18">
        <v>6109</v>
      </c>
      <c r="J82" s="26">
        <f t="shared" si="3"/>
        <v>8.840516162269562E-3</v>
      </c>
      <c r="K82" s="18">
        <v>691509</v>
      </c>
      <c r="L82" s="18">
        <v>5582</v>
      </c>
      <c r="M82" s="26">
        <f t="shared" si="4"/>
        <v>8.0722015187076387E-3</v>
      </c>
      <c r="O82" s="5" t="s">
        <v>169</v>
      </c>
      <c r="P82" s="462">
        <v>690778</v>
      </c>
      <c r="Q82" s="462">
        <v>691023</v>
      </c>
      <c r="R82" s="25">
        <v>691509</v>
      </c>
      <c r="T82" s="5">
        <v>5582</v>
      </c>
    </row>
    <row r="83" spans="1:20" x14ac:dyDescent="0.3">
      <c r="G83" s="17" t="s">
        <v>153</v>
      </c>
      <c r="H83" s="18">
        <v>649788</v>
      </c>
      <c r="I83" s="18">
        <v>32011</v>
      </c>
      <c r="J83" s="26">
        <f t="shared" si="3"/>
        <v>4.9263759872450706E-2</v>
      </c>
      <c r="K83" s="18">
        <v>645276</v>
      </c>
      <c r="L83" s="18">
        <v>29481</v>
      </c>
      <c r="M83" s="26">
        <f t="shared" si="4"/>
        <v>4.5687426775519312E-2</v>
      </c>
      <c r="O83" s="5" t="s">
        <v>170</v>
      </c>
      <c r="P83" s="462">
        <v>651509</v>
      </c>
      <c r="Q83" s="462">
        <v>649788</v>
      </c>
      <c r="R83" s="25">
        <v>645276</v>
      </c>
      <c r="T83" s="5">
        <v>29481</v>
      </c>
    </row>
    <row r="84" spans="1:20" x14ac:dyDescent="0.3">
      <c r="G84" s="17" t="s">
        <v>154</v>
      </c>
      <c r="H84" s="18">
        <v>823826</v>
      </c>
      <c r="I84" s="18">
        <v>42000</v>
      </c>
      <c r="J84" s="26">
        <f t="shared" si="3"/>
        <v>5.0981639326751038E-2</v>
      </c>
      <c r="K84" s="18">
        <v>826244</v>
      </c>
      <c r="L84" s="18">
        <v>40037</v>
      </c>
      <c r="M84" s="26">
        <f t="shared" si="4"/>
        <v>4.8456630244818721E-2</v>
      </c>
      <c r="O84" s="5" t="s">
        <v>171</v>
      </c>
      <c r="P84" s="462">
        <v>822310</v>
      </c>
      <c r="Q84" s="462">
        <v>823826</v>
      </c>
      <c r="R84" s="25">
        <v>826244</v>
      </c>
      <c r="T84" s="5">
        <v>40037</v>
      </c>
    </row>
    <row r="85" spans="1:20" x14ac:dyDescent="0.3">
      <c r="G85" s="17" t="s">
        <v>155</v>
      </c>
      <c r="H85" s="18">
        <v>799217</v>
      </c>
      <c r="I85" s="18">
        <v>45800</v>
      </c>
      <c r="J85" s="26">
        <f t="shared" si="3"/>
        <v>5.730608833395686E-2</v>
      </c>
      <c r="K85" s="18">
        <v>801460</v>
      </c>
      <c r="L85" s="18">
        <v>43508</v>
      </c>
      <c r="M85" s="26">
        <f t="shared" si="4"/>
        <v>5.4285928181069545E-2</v>
      </c>
      <c r="O85" s="5" t="s">
        <v>172</v>
      </c>
      <c r="P85" s="462">
        <v>798103</v>
      </c>
      <c r="Q85" s="462">
        <v>799217</v>
      </c>
      <c r="R85" s="25">
        <v>801460</v>
      </c>
      <c r="T85" s="5">
        <v>43508</v>
      </c>
    </row>
    <row r="86" spans="1:20" x14ac:dyDescent="0.3">
      <c r="O86" s="5" t="s">
        <v>1921</v>
      </c>
      <c r="P86" s="5">
        <v>5435343</v>
      </c>
      <c r="Q86" s="5">
        <v>5443120</v>
      </c>
    </row>
    <row r="87" spans="1:20" x14ac:dyDescent="0.3">
      <c r="J87" s="27"/>
      <c r="K87" s="27"/>
      <c r="L87" s="27"/>
      <c r="O87" s="28"/>
      <c r="P87" s="29"/>
      <c r="Q87" s="30"/>
    </row>
    <row r="88" spans="1:20" x14ac:dyDescent="0.3">
      <c r="J88" s="27"/>
      <c r="K88" s="31"/>
      <c r="L88" s="27"/>
      <c r="O88" s="9"/>
      <c r="P88" s="9"/>
    </row>
    <row r="89" spans="1:20" x14ac:dyDescent="0.3">
      <c r="J89" s="27"/>
      <c r="K89" s="31"/>
      <c r="L89" s="27"/>
      <c r="O89" s="9"/>
      <c r="P89" s="9"/>
    </row>
    <row r="90" spans="1:20" x14ac:dyDescent="0.3">
      <c r="B90" s="7" t="s">
        <v>144</v>
      </c>
      <c r="J90" s="27"/>
      <c r="K90" s="31"/>
      <c r="L90" s="27"/>
      <c r="O90" s="9"/>
      <c r="P90" s="9"/>
    </row>
    <row r="91" spans="1:20" x14ac:dyDescent="0.3">
      <c r="J91" s="27"/>
      <c r="K91" s="31"/>
      <c r="L91" s="27"/>
      <c r="O91" s="9"/>
      <c r="P91" s="9"/>
    </row>
    <row r="92" spans="1:20" x14ac:dyDescent="0.3">
      <c r="J92" s="27"/>
      <c r="K92" s="31"/>
      <c r="L92" s="27"/>
      <c r="O92" s="9"/>
      <c r="P92" s="9"/>
    </row>
    <row r="93" spans="1:20" x14ac:dyDescent="0.3">
      <c r="A93" s="113"/>
      <c r="B93" s="11" t="s">
        <v>1922</v>
      </c>
      <c r="G93" s="463" t="s">
        <v>881</v>
      </c>
      <c r="H93" s="463" t="s">
        <v>157</v>
      </c>
      <c r="I93" s="444" t="s">
        <v>158</v>
      </c>
      <c r="J93" s="27"/>
      <c r="K93" s="31"/>
      <c r="L93" s="27"/>
      <c r="O93" s="9"/>
      <c r="P93" s="9"/>
    </row>
    <row r="94" spans="1:20" x14ac:dyDescent="0.3">
      <c r="B94" s="5" t="s">
        <v>156</v>
      </c>
      <c r="G94" s="32" t="s">
        <v>868</v>
      </c>
      <c r="H94" s="110">
        <v>3356.75</v>
      </c>
      <c r="I94" s="464">
        <v>3229.5833333333335</v>
      </c>
      <c r="J94" s="16"/>
      <c r="K94" s="33"/>
      <c r="L94" s="31"/>
      <c r="O94" s="9"/>
      <c r="P94" s="9"/>
    </row>
    <row r="95" spans="1:20" x14ac:dyDescent="0.3">
      <c r="G95" s="34" t="s">
        <v>869</v>
      </c>
      <c r="H95" s="110">
        <v>8446.3333333333339</v>
      </c>
      <c r="I95" s="464">
        <v>8275.3333333333339</v>
      </c>
      <c r="J95" s="16"/>
      <c r="K95" s="33"/>
      <c r="L95" s="31"/>
      <c r="O95" s="9"/>
      <c r="P95" s="9"/>
    </row>
    <row r="96" spans="1:20" x14ac:dyDescent="0.3">
      <c r="G96" s="34" t="s">
        <v>880</v>
      </c>
      <c r="H96" s="464">
        <v>9932.3333333333339</v>
      </c>
      <c r="I96" s="464">
        <v>9467.8333333333339</v>
      </c>
      <c r="J96" s="33"/>
      <c r="K96" s="33"/>
      <c r="L96" s="31"/>
    </row>
    <row r="97" spans="1:12" x14ac:dyDescent="0.3">
      <c r="G97" s="34" t="s">
        <v>870</v>
      </c>
      <c r="H97" s="464">
        <v>7617.083333333333</v>
      </c>
      <c r="I97" s="110">
        <v>6661.833333333333</v>
      </c>
      <c r="J97" s="33"/>
      <c r="K97" s="16"/>
      <c r="L97" s="27"/>
    </row>
    <row r="98" spans="1:12" x14ac:dyDescent="0.3">
      <c r="G98" s="34" t="s">
        <v>871</v>
      </c>
      <c r="H98" s="464">
        <v>2605</v>
      </c>
      <c r="I98" s="110">
        <v>2482.1666666666665</v>
      </c>
      <c r="J98" s="33"/>
      <c r="K98" s="16"/>
      <c r="L98" s="27"/>
    </row>
    <row r="99" spans="1:12" x14ac:dyDescent="0.3">
      <c r="G99" s="34" t="s">
        <v>872</v>
      </c>
      <c r="H99" s="465">
        <v>2964.8333333333335</v>
      </c>
      <c r="I99" s="110">
        <v>4010.1666666666665</v>
      </c>
      <c r="J99" s="35"/>
      <c r="K99" s="16"/>
      <c r="L99" s="27"/>
    </row>
    <row r="100" spans="1:12" x14ac:dyDescent="0.3">
      <c r="G100" s="34" t="s">
        <v>873</v>
      </c>
      <c r="H100" s="465">
        <v>4551.583333333333</v>
      </c>
      <c r="I100" s="110">
        <v>5355.333333333333</v>
      </c>
      <c r="J100" s="35"/>
      <c r="K100" s="16"/>
      <c r="L100" s="27"/>
    </row>
    <row r="101" spans="1:12" x14ac:dyDescent="0.3">
      <c r="G101" s="34" t="s">
        <v>874</v>
      </c>
      <c r="H101" s="465">
        <v>5523.583333333333</v>
      </c>
      <c r="I101" s="110">
        <v>5793.583333333333</v>
      </c>
      <c r="J101" s="35"/>
      <c r="K101" s="16"/>
      <c r="L101" s="27"/>
    </row>
    <row r="102" spans="1:12" x14ac:dyDescent="0.3">
      <c r="G102" s="34" t="s">
        <v>875</v>
      </c>
      <c r="H102" s="465">
        <v>5961.5</v>
      </c>
      <c r="I102" s="110">
        <v>5726.833333333333</v>
      </c>
      <c r="J102" s="36"/>
      <c r="K102" s="16"/>
      <c r="L102" s="27"/>
    </row>
    <row r="103" spans="1:12" x14ac:dyDescent="0.3">
      <c r="G103" s="34" t="s">
        <v>876</v>
      </c>
      <c r="H103" s="465">
        <v>5854.583333333333</v>
      </c>
      <c r="I103" s="110">
        <v>5418.666666666667</v>
      </c>
      <c r="J103" s="33"/>
      <c r="K103" s="16"/>
      <c r="L103" s="27"/>
    </row>
    <row r="104" spans="1:12" x14ac:dyDescent="0.3">
      <c r="G104" s="34" t="s">
        <v>877</v>
      </c>
      <c r="H104" s="465">
        <v>6188.666666666667</v>
      </c>
      <c r="I104" s="110">
        <v>4927.416666666667</v>
      </c>
      <c r="J104" s="33"/>
      <c r="K104" s="16"/>
      <c r="L104" s="27"/>
    </row>
    <row r="105" spans="1:12" x14ac:dyDescent="0.3">
      <c r="G105" s="34" t="s">
        <v>878</v>
      </c>
      <c r="H105" s="465">
        <v>6450.666666666667</v>
      </c>
      <c r="I105" s="110">
        <v>4439.5</v>
      </c>
      <c r="J105" s="33"/>
      <c r="K105" s="16"/>
      <c r="L105" s="27"/>
    </row>
    <row r="106" spans="1:12" x14ac:dyDescent="0.3">
      <c r="G106" s="34" t="s">
        <v>879</v>
      </c>
      <c r="H106" s="465">
        <v>3554.5833333333335</v>
      </c>
      <c r="I106" s="110">
        <v>4092.6666666666665</v>
      </c>
      <c r="J106" s="35"/>
      <c r="K106" s="16"/>
      <c r="L106" s="27"/>
    </row>
    <row r="107" spans="1:12" x14ac:dyDescent="0.3">
      <c r="G107" s="32" t="s">
        <v>130</v>
      </c>
      <c r="H107" s="466">
        <f>SUM(H94:H106)</f>
        <v>73007.5</v>
      </c>
      <c r="I107" s="110">
        <f>SUM(I94:I106)</f>
        <v>69880.916666666672</v>
      </c>
      <c r="J107" s="16"/>
      <c r="K107" s="16"/>
    </row>
    <row r="109" spans="1:12" x14ac:dyDescent="0.3">
      <c r="B109" s="7" t="s">
        <v>97</v>
      </c>
    </row>
    <row r="110" spans="1:12" x14ac:dyDescent="0.3">
      <c r="F110" s="37"/>
      <c r="G110" s="37"/>
    </row>
    <row r="111" spans="1:12" x14ac:dyDescent="0.3">
      <c r="A111" s="113"/>
      <c r="B111" s="11" t="s">
        <v>1923</v>
      </c>
      <c r="F111" s="37"/>
      <c r="G111" s="38"/>
    </row>
    <row r="112" spans="1:12" ht="42" customHeight="1" x14ac:dyDescent="0.3">
      <c r="F112" s="37"/>
      <c r="G112" s="143" t="s">
        <v>882</v>
      </c>
      <c r="H112" s="474" t="s">
        <v>1924</v>
      </c>
      <c r="I112" s="474" t="s">
        <v>1925</v>
      </c>
      <c r="J112" s="474" t="s">
        <v>1926</v>
      </c>
    </row>
    <row r="113" spans="1:19" x14ac:dyDescent="0.3">
      <c r="F113" s="37"/>
      <c r="G113" s="40" t="s">
        <v>100</v>
      </c>
      <c r="H113" s="195">
        <v>6810</v>
      </c>
      <c r="I113" s="195">
        <v>5327</v>
      </c>
      <c r="J113" s="195">
        <v>719</v>
      </c>
    </row>
    <row r="114" spans="1:19" x14ac:dyDescent="0.3">
      <c r="F114" s="37"/>
      <c r="G114" s="40" t="s">
        <v>101</v>
      </c>
      <c r="H114" s="195">
        <v>5919</v>
      </c>
      <c r="I114" s="195">
        <v>4867</v>
      </c>
      <c r="J114" s="195">
        <v>790</v>
      </c>
    </row>
    <row r="115" spans="1:19" x14ac:dyDescent="0.3">
      <c r="F115" s="37"/>
      <c r="G115" s="40" t="s">
        <v>102</v>
      </c>
      <c r="H115" s="195">
        <v>6048</v>
      </c>
      <c r="I115" s="195">
        <v>4889</v>
      </c>
      <c r="J115" s="195">
        <v>795</v>
      </c>
    </row>
    <row r="116" spans="1:19" x14ac:dyDescent="0.3">
      <c r="F116" s="37"/>
      <c r="G116" s="40" t="s">
        <v>103</v>
      </c>
      <c r="H116" s="195">
        <v>6476</v>
      </c>
      <c r="I116" s="195">
        <v>5072</v>
      </c>
      <c r="J116" s="195">
        <v>807</v>
      </c>
    </row>
    <row r="117" spans="1:19" x14ac:dyDescent="0.3">
      <c r="F117" s="37"/>
      <c r="G117" s="40" t="s">
        <v>104</v>
      </c>
      <c r="H117" s="195">
        <v>6754</v>
      </c>
      <c r="I117" s="195">
        <v>5216</v>
      </c>
      <c r="J117" s="195">
        <v>656</v>
      </c>
    </row>
    <row r="118" spans="1:19" x14ac:dyDescent="0.3">
      <c r="F118" s="37"/>
      <c r="G118" s="40" t="s">
        <v>105</v>
      </c>
      <c r="H118" s="195">
        <v>6772</v>
      </c>
      <c r="I118" s="195">
        <v>5245</v>
      </c>
      <c r="J118" s="195">
        <v>630</v>
      </c>
      <c r="S118" s="41"/>
    </row>
    <row r="119" spans="1:19" x14ac:dyDescent="0.3">
      <c r="G119" s="40" t="s">
        <v>106</v>
      </c>
      <c r="H119" s="195">
        <v>6679</v>
      </c>
      <c r="I119" s="195">
        <v>5322</v>
      </c>
      <c r="J119" s="195">
        <v>597</v>
      </c>
      <c r="S119" s="41"/>
    </row>
    <row r="120" spans="1:19" x14ac:dyDescent="0.3">
      <c r="G120" s="40" t="s">
        <v>107</v>
      </c>
      <c r="H120" s="195">
        <v>6639</v>
      </c>
      <c r="I120" s="195">
        <v>5603</v>
      </c>
      <c r="J120" s="195">
        <v>528</v>
      </c>
      <c r="S120" s="41"/>
    </row>
    <row r="121" spans="1:19" x14ac:dyDescent="0.3">
      <c r="G121" s="40" t="s">
        <v>108</v>
      </c>
      <c r="H121" s="195">
        <v>6635</v>
      </c>
      <c r="I121" s="195">
        <v>5604</v>
      </c>
      <c r="J121" s="195">
        <v>535</v>
      </c>
      <c r="S121" s="16"/>
    </row>
    <row r="122" spans="1:19" x14ac:dyDescent="0.3">
      <c r="G122" s="40" t="s">
        <v>109</v>
      </c>
      <c r="H122" s="195">
        <v>6638</v>
      </c>
      <c r="I122" s="195">
        <v>5395</v>
      </c>
      <c r="J122" s="195">
        <v>526</v>
      </c>
      <c r="S122" s="16"/>
    </row>
    <row r="123" spans="1:19" x14ac:dyDescent="0.3">
      <c r="G123" s="40" t="s">
        <v>110</v>
      </c>
      <c r="H123" s="195">
        <v>6585</v>
      </c>
      <c r="I123" s="195">
        <v>5410</v>
      </c>
      <c r="J123" s="195">
        <v>518</v>
      </c>
      <c r="S123" s="16"/>
    </row>
    <row r="124" spans="1:19" x14ac:dyDescent="0.3">
      <c r="G124" s="40" t="s">
        <v>111</v>
      </c>
      <c r="H124" s="195">
        <v>6597</v>
      </c>
      <c r="I124" s="195">
        <v>5598</v>
      </c>
      <c r="J124" s="195">
        <v>493</v>
      </c>
      <c r="S124" s="16"/>
    </row>
    <row r="125" spans="1:19" x14ac:dyDescent="0.3">
      <c r="B125" s="7" t="s">
        <v>97</v>
      </c>
      <c r="G125" s="42" t="s">
        <v>112</v>
      </c>
      <c r="H125" s="467">
        <f>AVERAGE(H113:H124)</f>
        <v>6546</v>
      </c>
      <c r="I125" s="467">
        <f>AVERAGE(I113:I124)</f>
        <v>5295.666666666667</v>
      </c>
      <c r="J125" s="467">
        <f>AVERAGE(J113:J124)</f>
        <v>632.83333333333337</v>
      </c>
      <c r="S125" s="16"/>
    </row>
    <row r="126" spans="1:19" x14ac:dyDescent="0.3">
      <c r="S126" s="16"/>
    </row>
    <row r="127" spans="1:19" x14ac:dyDescent="0.3">
      <c r="S127" s="16"/>
    </row>
    <row r="128" spans="1:19" x14ac:dyDescent="0.3">
      <c r="A128" s="113"/>
      <c r="B128" s="43" t="s">
        <v>1928</v>
      </c>
      <c r="G128" s="44"/>
      <c r="H128" s="44"/>
      <c r="I128" s="44"/>
      <c r="J128" s="44"/>
      <c r="K128" s="44"/>
      <c r="S128" s="16"/>
    </row>
    <row r="129" spans="1:27" ht="66" x14ac:dyDescent="0.3">
      <c r="G129" s="143" t="s">
        <v>163</v>
      </c>
      <c r="H129" s="143" t="s">
        <v>160</v>
      </c>
      <c r="I129" s="143" t="s">
        <v>1927</v>
      </c>
      <c r="J129" s="143" t="s">
        <v>161</v>
      </c>
      <c r="K129" s="143" t="s">
        <v>162</v>
      </c>
      <c r="L129" s="143" t="s">
        <v>883</v>
      </c>
      <c r="M129" s="44"/>
      <c r="N129" s="44"/>
    </row>
    <row r="130" spans="1:27" s="44" customFormat="1" x14ac:dyDescent="0.3">
      <c r="G130" s="40" t="s">
        <v>100</v>
      </c>
      <c r="H130" s="191">
        <v>697</v>
      </c>
      <c r="I130" s="191">
        <v>27630</v>
      </c>
      <c r="J130" s="191">
        <v>10</v>
      </c>
      <c r="K130" s="191">
        <v>0</v>
      </c>
      <c r="L130" s="191">
        <f>SUM(H130:K130)</f>
        <v>28337</v>
      </c>
      <c r="S130" s="5"/>
      <c r="T130" s="5"/>
      <c r="U130" s="5"/>
      <c r="V130" s="5"/>
    </row>
    <row r="131" spans="1:27" s="44" customFormat="1" x14ac:dyDescent="0.3">
      <c r="G131" s="40" t="s">
        <v>101</v>
      </c>
      <c r="H131" s="191">
        <v>582</v>
      </c>
      <c r="I131" s="191">
        <v>26438</v>
      </c>
      <c r="J131" s="191">
        <v>10</v>
      </c>
      <c r="K131" s="191">
        <v>1</v>
      </c>
      <c r="L131" s="191">
        <f t="shared" ref="L131:L141" si="5">SUM(H131:K131)</f>
        <v>27031</v>
      </c>
      <c r="Q131" s="16"/>
      <c r="R131" s="5"/>
      <c r="S131" s="5"/>
      <c r="T131" s="5"/>
      <c r="U131" s="5"/>
      <c r="V131" s="5"/>
      <c r="W131" s="5"/>
      <c r="X131" s="5"/>
      <c r="Y131" s="5"/>
      <c r="Z131" s="5"/>
      <c r="AA131" s="5"/>
    </row>
    <row r="132" spans="1:27" s="44" customFormat="1" x14ac:dyDescent="0.3">
      <c r="G132" s="40" t="s">
        <v>102</v>
      </c>
      <c r="H132" s="191">
        <v>486</v>
      </c>
      <c r="I132" s="191">
        <v>28756</v>
      </c>
      <c r="J132" s="191">
        <v>9</v>
      </c>
      <c r="K132" s="191">
        <v>2</v>
      </c>
      <c r="L132" s="191">
        <f t="shared" si="5"/>
        <v>29253</v>
      </c>
      <c r="Q132" s="16"/>
      <c r="R132" s="5"/>
      <c r="S132" s="5"/>
      <c r="T132" s="5"/>
      <c r="U132" s="5"/>
      <c r="V132" s="5"/>
      <c r="W132" s="5"/>
      <c r="X132" s="5"/>
      <c r="Y132" s="5"/>
      <c r="Z132" s="5"/>
      <c r="AA132" s="5"/>
    </row>
    <row r="133" spans="1:27" s="44" customFormat="1" x14ac:dyDescent="0.3">
      <c r="G133" s="40" t="s">
        <v>103</v>
      </c>
      <c r="H133" s="191">
        <v>434</v>
      </c>
      <c r="I133" s="191">
        <v>28718</v>
      </c>
      <c r="J133" s="191">
        <v>9</v>
      </c>
      <c r="K133" s="191">
        <v>3</v>
      </c>
      <c r="L133" s="191">
        <f t="shared" si="5"/>
        <v>29164</v>
      </c>
      <c r="Q133" s="16"/>
      <c r="R133" s="5"/>
      <c r="S133" s="5"/>
      <c r="T133" s="5"/>
      <c r="U133" s="5"/>
      <c r="V133" s="5"/>
      <c r="W133" s="5"/>
      <c r="X133" s="5"/>
      <c r="Y133" s="5"/>
      <c r="Z133" s="5"/>
      <c r="AA133" s="5"/>
    </row>
    <row r="134" spans="1:27" s="44" customFormat="1" x14ac:dyDescent="0.3">
      <c r="G134" s="40" t="s">
        <v>104</v>
      </c>
      <c r="H134" s="191">
        <v>552</v>
      </c>
      <c r="I134" s="191">
        <v>27040</v>
      </c>
      <c r="J134" s="191">
        <v>10</v>
      </c>
      <c r="K134" s="191">
        <v>4</v>
      </c>
      <c r="L134" s="191">
        <f t="shared" si="5"/>
        <v>27606</v>
      </c>
      <c r="Q134" s="16"/>
      <c r="R134" s="5"/>
      <c r="S134" s="5"/>
      <c r="T134" s="5"/>
      <c r="U134" s="5"/>
      <c r="V134" s="5"/>
      <c r="W134" s="5"/>
      <c r="X134" s="5"/>
      <c r="Y134" s="5"/>
      <c r="Z134" s="5"/>
      <c r="AA134" s="5"/>
    </row>
    <row r="135" spans="1:27" s="44" customFormat="1" x14ac:dyDescent="0.3">
      <c r="E135" s="468"/>
      <c r="G135" s="40" t="s">
        <v>105</v>
      </c>
      <c r="H135" s="191">
        <v>723</v>
      </c>
      <c r="I135" s="191">
        <v>25812</v>
      </c>
      <c r="J135" s="191">
        <v>10</v>
      </c>
      <c r="K135" s="191">
        <v>5</v>
      </c>
      <c r="L135" s="191">
        <f t="shared" si="5"/>
        <v>26550</v>
      </c>
      <c r="S135" s="11"/>
      <c r="T135" s="41"/>
      <c r="U135" s="5"/>
      <c r="V135" s="5"/>
    </row>
    <row r="136" spans="1:27" s="44" customFormat="1" x14ac:dyDescent="0.3">
      <c r="E136" s="468"/>
      <c r="G136" s="40" t="s">
        <v>106</v>
      </c>
      <c r="H136" s="191">
        <v>833</v>
      </c>
      <c r="I136" s="191">
        <v>24713</v>
      </c>
      <c r="J136" s="191">
        <v>9</v>
      </c>
      <c r="K136" s="191">
        <v>6</v>
      </c>
      <c r="L136" s="191">
        <f t="shared" si="5"/>
        <v>25561</v>
      </c>
    </row>
    <row r="137" spans="1:27" s="44" customFormat="1" x14ac:dyDescent="0.3">
      <c r="E137" s="468"/>
      <c r="G137" s="40" t="s">
        <v>107</v>
      </c>
      <c r="H137" s="191">
        <v>949</v>
      </c>
      <c r="I137" s="191">
        <v>23384</v>
      </c>
      <c r="J137" s="191">
        <v>6</v>
      </c>
      <c r="K137" s="191">
        <v>7</v>
      </c>
      <c r="L137" s="191">
        <f t="shared" si="5"/>
        <v>24346</v>
      </c>
      <c r="P137" s="5"/>
      <c r="V137" s="5"/>
      <c r="W137" s="5"/>
      <c r="X137" s="5"/>
      <c r="Y137" s="5"/>
      <c r="Z137" s="5"/>
      <c r="AA137" s="5"/>
    </row>
    <row r="138" spans="1:27" s="44" customFormat="1" x14ac:dyDescent="0.3">
      <c r="E138" s="468"/>
      <c r="G138" s="40" t="s">
        <v>108</v>
      </c>
      <c r="H138" s="191">
        <v>1033</v>
      </c>
      <c r="I138" s="191">
        <v>23374</v>
      </c>
      <c r="J138" s="191">
        <v>6</v>
      </c>
      <c r="K138" s="191">
        <v>8</v>
      </c>
      <c r="L138" s="191">
        <f t="shared" si="5"/>
        <v>24421</v>
      </c>
      <c r="P138" s="5"/>
      <c r="V138" s="5"/>
      <c r="W138" s="5"/>
      <c r="X138" s="5"/>
      <c r="Y138" s="5"/>
      <c r="Z138" s="5"/>
      <c r="AA138" s="5"/>
    </row>
    <row r="139" spans="1:27" s="44" customFormat="1" x14ac:dyDescent="0.3">
      <c r="B139" s="7" t="s">
        <v>97</v>
      </c>
      <c r="G139" s="40" t="s">
        <v>109</v>
      </c>
      <c r="H139" s="191">
        <v>1012</v>
      </c>
      <c r="I139" s="191">
        <v>23185</v>
      </c>
      <c r="J139" s="191">
        <v>6</v>
      </c>
      <c r="K139" s="191">
        <v>9</v>
      </c>
      <c r="L139" s="191">
        <f t="shared" si="5"/>
        <v>24212</v>
      </c>
      <c r="P139" s="5"/>
      <c r="R139" s="16"/>
      <c r="S139" s="16"/>
      <c r="T139" s="16"/>
      <c r="U139" s="16"/>
      <c r="V139" s="5"/>
      <c r="W139" s="5"/>
      <c r="X139" s="5"/>
      <c r="Y139" s="5"/>
      <c r="Z139" s="5"/>
      <c r="AA139" s="5"/>
    </row>
    <row r="140" spans="1:27" s="44" customFormat="1" x14ac:dyDescent="0.3">
      <c r="G140" s="40" t="s">
        <v>110</v>
      </c>
      <c r="H140" s="191">
        <v>1012</v>
      </c>
      <c r="I140" s="191">
        <v>23077</v>
      </c>
      <c r="J140" s="191">
        <v>12</v>
      </c>
      <c r="K140" s="191">
        <v>10</v>
      </c>
      <c r="L140" s="191">
        <f t="shared" si="5"/>
        <v>24111</v>
      </c>
      <c r="P140" s="5"/>
      <c r="R140" s="5"/>
      <c r="S140" s="5"/>
      <c r="T140" s="5"/>
      <c r="U140" s="5"/>
      <c r="V140" s="5"/>
      <c r="W140" s="5"/>
      <c r="X140" s="5"/>
      <c r="Y140" s="5"/>
      <c r="Z140" s="5"/>
      <c r="AA140" s="5"/>
    </row>
    <row r="141" spans="1:27" s="44" customFormat="1" x14ac:dyDescent="0.3">
      <c r="G141" s="40" t="s">
        <v>111</v>
      </c>
      <c r="H141" s="191">
        <v>1023</v>
      </c>
      <c r="I141" s="191">
        <v>23136</v>
      </c>
      <c r="J141" s="191">
        <v>12</v>
      </c>
      <c r="K141" s="191">
        <v>11</v>
      </c>
      <c r="L141" s="191">
        <f t="shared" si="5"/>
        <v>24182</v>
      </c>
      <c r="P141" s="5"/>
      <c r="Q141" s="5"/>
      <c r="R141" s="5"/>
      <c r="S141" s="5"/>
      <c r="T141" s="5"/>
      <c r="U141" s="5"/>
      <c r="V141" s="5"/>
      <c r="W141" s="5"/>
      <c r="X141" s="5"/>
      <c r="Y141" s="5"/>
      <c r="Z141" s="5"/>
      <c r="AA141" s="5"/>
    </row>
    <row r="142" spans="1:27" s="44" customFormat="1" x14ac:dyDescent="0.3">
      <c r="G142" s="42" t="s">
        <v>112</v>
      </c>
      <c r="H142" s="191">
        <f>AVERAGE(H130:H141)</f>
        <v>778</v>
      </c>
      <c r="I142" s="191">
        <f>AVERAGE(I130:I141)</f>
        <v>25438.583333333332</v>
      </c>
      <c r="J142" s="191">
        <f>AVERAGE(J130:J141)</f>
        <v>9.0833333333333339</v>
      </c>
      <c r="K142" s="324">
        <f>AVERAGE(K130:K141)</f>
        <v>5.5</v>
      </c>
      <c r="L142" s="191">
        <f>AVERAGE(L130:L141)</f>
        <v>26231.166666666668</v>
      </c>
      <c r="P142" s="5"/>
      <c r="Q142" s="5"/>
      <c r="R142" s="5"/>
      <c r="S142" s="5"/>
      <c r="T142" s="5"/>
      <c r="U142" s="5"/>
      <c r="V142" s="5"/>
      <c r="W142" s="5"/>
      <c r="X142" s="5"/>
      <c r="Y142" s="5"/>
      <c r="Z142" s="5"/>
      <c r="AA142" s="5"/>
    </row>
    <row r="143" spans="1:27" s="44" customFormat="1" x14ac:dyDescent="0.3">
      <c r="G143" s="45"/>
      <c r="H143" s="46"/>
      <c r="I143" s="46"/>
      <c r="J143" s="46"/>
      <c r="K143" s="47"/>
      <c r="L143" s="46"/>
      <c r="P143" s="5"/>
      <c r="Q143" s="5"/>
      <c r="R143" s="5"/>
      <c r="S143" s="5"/>
      <c r="T143" s="5"/>
      <c r="U143" s="5"/>
      <c r="V143" s="5"/>
      <c r="W143" s="5"/>
      <c r="X143" s="5"/>
      <c r="Y143" s="5"/>
      <c r="Z143" s="5"/>
      <c r="AA143" s="5"/>
    </row>
    <row r="144" spans="1:27" s="44" customFormat="1" x14ac:dyDescent="0.3">
      <c r="A144" s="113"/>
      <c r="B144" s="48" t="s">
        <v>1940</v>
      </c>
      <c r="G144" s="45"/>
      <c r="H144" s="46"/>
      <c r="I144" s="46"/>
      <c r="J144" s="46"/>
      <c r="K144" s="47"/>
      <c r="L144" s="46"/>
      <c r="P144" s="5"/>
      <c r="Q144" s="5"/>
      <c r="R144" s="5"/>
      <c r="S144" s="5"/>
      <c r="T144" s="5"/>
      <c r="U144" s="5"/>
      <c r="V144" s="5"/>
      <c r="W144" s="5"/>
      <c r="X144" s="5"/>
      <c r="Y144" s="5"/>
      <c r="Z144" s="5"/>
      <c r="AA144" s="5"/>
    </row>
    <row r="145" spans="1:33" s="44" customFormat="1" x14ac:dyDescent="0.3">
      <c r="A145" s="287"/>
      <c r="G145" s="45"/>
      <c r="H145" s="46"/>
      <c r="I145" s="46"/>
      <c r="J145" s="46"/>
      <c r="K145" s="47"/>
      <c r="L145" s="46"/>
      <c r="P145" s="5"/>
      <c r="R145" s="5"/>
      <c r="S145" s="5"/>
      <c r="T145" s="5"/>
      <c r="U145" s="5"/>
      <c r="V145" s="5"/>
      <c r="W145" s="5"/>
      <c r="X145" s="5"/>
      <c r="Y145" s="5"/>
      <c r="Z145" s="5"/>
      <c r="AA145" s="5"/>
    </row>
    <row r="146" spans="1:33" s="44" customFormat="1" ht="33" x14ac:dyDescent="0.3">
      <c r="G146" s="39" t="s">
        <v>23</v>
      </c>
      <c r="H146" s="323" t="s">
        <v>1225</v>
      </c>
      <c r="I146" s="45"/>
      <c r="J146" s="45"/>
      <c r="K146" s="45"/>
      <c r="L146" s="45"/>
      <c r="M146" s="45"/>
      <c r="N146" s="45"/>
      <c r="O146" s="45"/>
      <c r="P146" s="5"/>
      <c r="R146" s="5"/>
      <c r="S146" s="5"/>
      <c r="T146" s="5"/>
      <c r="U146" s="5"/>
      <c r="V146" s="45"/>
      <c r="W146" s="45"/>
      <c r="X146" s="45"/>
      <c r="Y146" s="45"/>
      <c r="Z146" s="45"/>
      <c r="AA146" s="45"/>
      <c r="AB146" s="45"/>
      <c r="AC146" s="45"/>
      <c r="AD146" s="45"/>
      <c r="AE146" s="45"/>
      <c r="AF146" s="45"/>
      <c r="AG146" s="45"/>
    </row>
    <row r="147" spans="1:33" s="44" customFormat="1" x14ac:dyDescent="0.3">
      <c r="G147" s="40" t="s">
        <v>1213</v>
      </c>
      <c r="H147" s="191">
        <v>1001</v>
      </c>
      <c r="I147" s="46"/>
      <c r="J147" s="46"/>
      <c r="K147" s="46"/>
      <c r="L147" s="46"/>
      <c r="M147" s="46"/>
      <c r="N147" s="46"/>
      <c r="O147" s="46"/>
      <c r="P147" s="5"/>
      <c r="R147" s="5"/>
      <c r="S147" s="5"/>
      <c r="T147" s="5"/>
      <c r="U147" s="5"/>
      <c r="V147" s="46"/>
      <c r="W147" s="46"/>
      <c r="X147" s="46"/>
      <c r="Y147" s="46"/>
      <c r="Z147" s="46"/>
      <c r="AA147" s="46"/>
      <c r="AB147" s="46"/>
      <c r="AC147" s="46"/>
      <c r="AD147" s="46"/>
      <c r="AE147" s="46"/>
      <c r="AF147" s="46"/>
      <c r="AG147" s="46"/>
    </row>
    <row r="148" spans="1:33" s="44" customFormat="1" x14ac:dyDescent="0.3">
      <c r="G148" s="40" t="s">
        <v>1214</v>
      </c>
      <c r="H148" s="191">
        <v>907</v>
      </c>
      <c r="I148" s="46"/>
      <c r="J148" s="46"/>
      <c r="K148" s="47"/>
      <c r="L148" s="46"/>
      <c r="P148" s="5"/>
      <c r="R148" s="5"/>
      <c r="S148" s="5"/>
      <c r="T148" s="5"/>
      <c r="U148" s="5"/>
      <c r="V148" s="5"/>
      <c r="W148" s="5"/>
      <c r="X148" s="5"/>
      <c r="Y148" s="5"/>
      <c r="Z148" s="5"/>
      <c r="AA148" s="5"/>
    </row>
    <row r="149" spans="1:33" s="44" customFormat="1" x14ac:dyDescent="0.3">
      <c r="G149" s="40" t="s">
        <v>1215</v>
      </c>
      <c r="H149" s="191">
        <v>897</v>
      </c>
      <c r="I149" s="46"/>
      <c r="J149" s="46"/>
      <c r="K149" s="47"/>
      <c r="L149" s="46"/>
      <c r="P149" s="5"/>
      <c r="R149" s="5"/>
      <c r="S149" s="5"/>
      <c r="T149" s="5"/>
      <c r="U149" s="5"/>
      <c r="V149" s="5"/>
      <c r="W149" s="5"/>
      <c r="X149" s="5"/>
      <c r="Y149" s="5"/>
      <c r="Z149" s="5"/>
      <c r="AA149" s="5"/>
    </row>
    <row r="150" spans="1:33" s="44" customFormat="1" x14ac:dyDescent="0.3">
      <c r="G150" s="40" t="s">
        <v>1216</v>
      </c>
      <c r="H150" s="191">
        <v>795</v>
      </c>
      <c r="I150" s="46"/>
      <c r="J150" s="46"/>
      <c r="K150" s="47"/>
      <c r="L150" s="46"/>
      <c r="P150" s="5"/>
      <c r="Q150" s="5"/>
      <c r="R150" s="5"/>
      <c r="S150" s="5"/>
      <c r="T150" s="41"/>
      <c r="U150" s="5"/>
      <c r="V150" s="5"/>
      <c r="W150" s="5"/>
      <c r="X150" s="5"/>
      <c r="Y150" s="5"/>
      <c r="Z150" s="5"/>
      <c r="AA150" s="5"/>
    </row>
    <row r="151" spans="1:33" s="44" customFormat="1" x14ac:dyDescent="0.3">
      <c r="G151" s="40" t="s">
        <v>1217</v>
      </c>
      <c r="H151" s="191">
        <v>798</v>
      </c>
      <c r="I151" s="46"/>
      <c r="J151" s="46"/>
      <c r="K151" s="47"/>
      <c r="L151" s="46"/>
      <c r="P151" s="5"/>
      <c r="Q151" s="5"/>
      <c r="R151" s="5"/>
      <c r="S151" s="5"/>
      <c r="T151" s="41"/>
      <c r="U151" s="5"/>
      <c r="V151" s="5"/>
      <c r="W151" s="5"/>
      <c r="X151" s="5"/>
      <c r="Y151" s="5"/>
      <c r="Z151" s="5"/>
      <c r="AA151" s="5"/>
    </row>
    <row r="152" spans="1:33" s="44" customFormat="1" x14ac:dyDescent="0.3">
      <c r="G152" s="40" t="s">
        <v>1218</v>
      </c>
      <c r="H152" s="191">
        <v>795</v>
      </c>
      <c r="I152" s="46"/>
      <c r="J152" s="46"/>
      <c r="K152" s="47"/>
      <c r="L152" s="46"/>
      <c r="P152" s="5"/>
      <c r="Q152" s="5"/>
      <c r="R152" s="5"/>
      <c r="S152" s="5"/>
      <c r="T152" s="41"/>
      <c r="U152" s="5"/>
      <c r="V152" s="5"/>
      <c r="W152" s="5"/>
      <c r="X152" s="5"/>
      <c r="Y152" s="5"/>
      <c r="Z152" s="5"/>
      <c r="AA152" s="5"/>
    </row>
    <row r="153" spans="1:33" s="44" customFormat="1" x14ac:dyDescent="0.3">
      <c r="G153" s="40" t="s">
        <v>1219</v>
      </c>
      <c r="H153" s="191">
        <v>895</v>
      </c>
      <c r="I153" s="46"/>
      <c r="J153" s="46"/>
      <c r="K153" s="47"/>
      <c r="L153" s="46"/>
      <c r="P153" s="5"/>
      <c r="Q153" s="5"/>
      <c r="R153" s="5"/>
      <c r="S153" s="5"/>
      <c r="T153" s="41"/>
      <c r="U153" s="5"/>
      <c r="V153" s="5"/>
      <c r="W153" s="5"/>
      <c r="X153" s="5"/>
      <c r="Y153" s="5"/>
      <c r="Z153" s="5"/>
      <c r="AA153" s="5"/>
    </row>
    <row r="154" spans="1:33" s="44" customFormat="1" x14ac:dyDescent="0.3">
      <c r="G154" s="40" t="s">
        <v>1220</v>
      </c>
      <c r="H154" s="191">
        <v>849</v>
      </c>
      <c r="I154" s="46"/>
      <c r="J154" s="46"/>
      <c r="K154" s="47"/>
      <c r="L154" s="46"/>
      <c r="P154" s="5"/>
      <c r="Q154" s="5"/>
      <c r="R154" s="5"/>
      <c r="S154" s="5"/>
      <c r="T154" s="41"/>
      <c r="U154" s="5"/>
      <c r="V154" s="5"/>
      <c r="W154" s="5"/>
      <c r="X154" s="5"/>
      <c r="Y154" s="5"/>
      <c r="Z154" s="5"/>
      <c r="AA154" s="5"/>
    </row>
    <row r="155" spans="1:33" s="44" customFormat="1" x14ac:dyDescent="0.3">
      <c r="G155" s="40" t="s">
        <v>1221</v>
      </c>
      <c r="H155" s="191">
        <v>837</v>
      </c>
      <c r="I155" s="46"/>
      <c r="J155" s="46"/>
      <c r="K155" s="47"/>
      <c r="L155" s="46"/>
      <c r="P155" s="5"/>
      <c r="Q155" s="5"/>
      <c r="R155" s="5"/>
      <c r="S155" s="5"/>
      <c r="T155" s="41"/>
      <c r="U155" s="5"/>
      <c r="V155" s="5"/>
      <c r="W155" s="5"/>
      <c r="X155" s="5"/>
      <c r="Y155" s="5"/>
      <c r="Z155" s="5"/>
      <c r="AA155" s="5"/>
    </row>
    <row r="156" spans="1:33" s="44" customFormat="1" x14ac:dyDescent="0.3">
      <c r="G156" s="40" t="s">
        <v>1222</v>
      </c>
      <c r="H156" s="191">
        <v>792</v>
      </c>
      <c r="I156" s="46"/>
      <c r="J156" s="46"/>
      <c r="K156" s="47"/>
      <c r="L156" s="46"/>
      <c r="P156" s="5"/>
      <c r="Q156" s="5"/>
      <c r="R156" s="5"/>
      <c r="S156" s="5"/>
      <c r="T156" s="41"/>
      <c r="U156" s="5"/>
      <c r="V156" s="5"/>
      <c r="W156" s="5"/>
      <c r="X156" s="5"/>
      <c r="Y156" s="5"/>
      <c r="Z156" s="5"/>
      <c r="AA156" s="5"/>
    </row>
    <row r="157" spans="1:33" s="44" customFormat="1" x14ac:dyDescent="0.3">
      <c r="G157" s="40" t="s">
        <v>1223</v>
      </c>
      <c r="H157" s="191">
        <v>743</v>
      </c>
      <c r="I157" s="46"/>
      <c r="J157" s="46"/>
      <c r="K157" s="47"/>
      <c r="L157" s="46"/>
      <c r="P157" s="5"/>
      <c r="Q157" s="5"/>
      <c r="R157" s="5"/>
      <c r="S157" s="5"/>
      <c r="T157" s="41"/>
      <c r="U157" s="5"/>
      <c r="V157" s="5"/>
      <c r="W157" s="5"/>
      <c r="X157" s="5"/>
      <c r="Y157" s="5"/>
      <c r="Z157" s="5"/>
      <c r="AA157" s="5"/>
    </row>
    <row r="158" spans="1:33" s="44" customFormat="1" x14ac:dyDescent="0.3">
      <c r="G158" s="40" t="s">
        <v>1224</v>
      </c>
      <c r="H158" s="191">
        <v>760</v>
      </c>
      <c r="I158" s="46"/>
      <c r="J158" s="46"/>
      <c r="K158" s="47"/>
      <c r="L158" s="46"/>
      <c r="P158" s="5"/>
      <c r="Q158" s="5"/>
      <c r="R158" s="5"/>
      <c r="S158" s="5"/>
      <c r="T158" s="41"/>
      <c r="U158" s="5"/>
      <c r="V158" s="5"/>
      <c r="W158" s="5"/>
      <c r="X158" s="5"/>
      <c r="Y158" s="5"/>
      <c r="Z158" s="5"/>
      <c r="AA158" s="5"/>
    </row>
    <row r="159" spans="1:33" s="44" customFormat="1" x14ac:dyDescent="0.3">
      <c r="G159" s="40" t="s">
        <v>1929</v>
      </c>
      <c r="H159" s="191">
        <v>697</v>
      </c>
      <c r="I159" s="46"/>
      <c r="J159" s="46"/>
      <c r="K159" s="47"/>
      <c r="L159" s="46"/>
      <c r="P159" s="5"/>
      <c r="Q159" s="5"/>
      <c r="R159" s="5"/>
      <c r="S159" s="5"/>
      <c r="T159" s="41"/>
      <c r="U159" s="5"/>
      <c r="V159" s="5"/>
      <c r="W159" s="5"/>
      <c r="X159" s="5"/>
      <c r="Y159" s="5"/>
      <c r="Z159" s="5"/>
      <c r="AA159" s="5"/>
    </row>
    <row r="160" spans="1:33" s="44" customFormat="1" x14ac:dyDescent="0.3">
      <c r="B160" s="7" t="s">
        <v>97</v>
      </c>
      <c r="G160" s="40" t="s">
        <v>1930</v>
      </c>
      <c r="H160" s="191">
        <v>582</v>
      </c>
      <c r="I160" s="46"/>
      <c r="J160" s="46"/>
      <c r="K160" s="47"/>
      <c r="L160" s="46"/>
      <c r="P160" s="5"/>
      <c r="Q160" s="5"/>
      <c r="R160" s="5"/>
      <c r="S160" s="5"/>
      <c r="T160" s="41"/>
      <c r="U160" s="5"/>
      <c r="V160" s="5"/>
      <c r="W160" s="5"/>
      <c r="X160" s="5"/>
      <c r="Y160" s="5"/>
      <c r="Z160" s="5"/>
      <c r="AA160" s="5"/>
    </row>
    <row r="161" spans="1:27" s="44" customFormat="1" x14ac:dyDescent="0.3">
      <c r="G161" s="40" t="s">
        <v>1931</v>
      </c>
      <c r="H161" s="191">
        <v>486</v>
      </c>
      <c r="I161" s="46"/>
      <c r="J161" s="46"/>
      <c r="K161" s="47"/>
      <c r="L161" s="46"/>
      <c r="P161" s="5"/>
      <c r="Q161" s="5"/>
      <c r="R161" s="5"/>
      <c r="S161" s="5"/>
      <c r="T161" s="41"/>
      <c r="U161" s="5"/>
      <c r="V161" s="5"/>
      <c r="W161" s="5"/>
      <c r="X161" s="5"/>
      <c r="Y161" s="5"/>
      <c r="Z161" s="5"/>
      <c r="AA161" s="5"/>
    </row>
    <row r="162" spans="1:27" s="44" customFormat="1" x14ac:dyDescent="0.3">
      <c r="G162" s="40" t="s">
        <v>1932</v>
      </c>
      <c r="H162" s="191">
        <v>434</v>
      </c>
      <c r="I162" s="46"/>
      <c r="J162" s="46"/>
      <c r="K162" s="47"/>
      <c r="L162" s="46"/>
      <c r="P162" s="5"/>
      <c r="Q162" s="5"/>
      <c r="R162" s="5"/>
      <c r="S162" s="5"/>
      <c r="T162" s="41"/>
      <c r="U162" s="5"/>
      <c r="V162" s="5"/>
      <c r="W162" s="5"/>
      <c r="X162" s="5"/>
      <c r="Y162" s="5"/>
      <c r="Z162" s="5"/>
      <c r="AA162" s="5"/>
    </row>
    <row r="163" spans="1:27" s="44" customFormat="1" x14ac:dyDescent="0.3">
      <c r="G163" s="40" t="s">
        <v>1933</v>
      </c>
      <c r="H163" s="191">
        <v>552</v>
      </c>
      <c r="I163" s="46"/>
      <c r="J163" s="46"/>
      <c r="K163" s="47"/>
      <c r="L163" s="46"/>
      <c r="P163" s="5"/>
      <c r="Q163" s="5"/>
      <c r="R163" s="5"/>
      <c r="S163" s="5"/>
      <c r="T163" s="41"/>
      <c r="U163" s="5"/>
      <c r="V163" s="5"/>
      <c r="W163" s="5"/>
      <c r="X163" s="5"/>
      <c r="Y163" s="5"/>
      <c r="Z163" s="5"/>
      <c r="AA163" s="5"/>
    </row>
    <row r="164" spans="1:27" s="44" customFormat="1" x14ac:dyDescent="0.3">
      <c r="G164" s="40" t="s">
        <v>1934</v>
      </c>
      <c r="H164" s="191">
        <v>723</v>
      </c>
      <c r="I164" s="46"/>
      <c r="J164" s="46"/>
      <c r="K164" s="47"/>
      <c r="L164" s="46"/>
      <c r="P164" s="5"/>
      <c r="Q164" s="5"/>
      <c r="R164" s="5"/>
      <c r="S164" s="5"/>
      <c r="T164" s="41"/>
      <c r="U164" s="5"/>
      <c r="V164" s="5"/>
      <c r="W164" s="5"/>
      <c r="X164" s="5"/>
      <c r="Y164" s="5"/>
      <c r="Z164" s="5"/>
      <c r="AA164" s="5"/>
    </row>
    <row r="165" spans="1:27" s="44" customFormat="1" x14ac:dyDescent="0.3">
      <c r="G165" s="40" t="s">
        <v>1935</v>
      </c>
      <c r="H165" s="191">
        <v>833</v>
      </c>
      <c r="I165" s="46"/>
      <c r="J165" s="46"/>
      <c r="K165" s="47"/>
      <c r="L165" s="46"/>
      <c r="P165" s="5"/>
      <c r="Q165" s="5"/>
      <c r="R165" s="5"/>
      <c r="S165" s="5"/>
      <c r="T165" s="41"/>
      <c r="U165" s="5"/>
      <c r="V165" s="5"/>
      <c r="W165" s="5"/>
      <c r="X165" s="5"/>
      <c r="Y165" s="5"/>
      <c r="Z165" s="5"/>
      <c r="AA165" s="5"/>
    </row>
    <row r="166" spans="1:27" s="44" customFormat="1" x14ac:dyDescent="0.3">
      <c r="G166" s="40" t="s">
        <v>1936</v>
      </c>
      <c r="H166" s="191">
        <v>949</v>
      </c>
      <c r="I166" s="46"/>
      <c r="J166" s="46"/>
      <c r="K166" s="47"/>
      <c r="L166" s="46"/>
      <c r="P166" s="5"/>
      <c r="Q166" s="5"/>
      <c r="R166" s="5"/>
      <c r="S166" s="5"/>
      <c r="T166" s="41"/>
      <c r="U166" s="5"/>
      <c r="V166" s="5"/>
      <c r="W166" s="5"/>
      <c r="X166" s="5"/>
      <c r="Y166" s="5"/>
      <c r="Z166" s="5"/>
      <c r="AA166" s="5"/>
    </row>
    <row r="167" spans="1:27" s="44" customFormat="1" x14ac:dyDescent="0.3">
      <c r="G167" s="40" t="s">
        <v>1937</v>
      </c>
      <c r="H167" s="191">
        <v>1033</v>
      </c>
      <c r="I167" s="46"/>
      <c r="J167" s="46"/>
      <c r="K167" s="47"/>
      <c r="L167" s="46"/>
      <c r="P167" s="5"/>
      <c r="Q167" s="5"/>
      <c r="R167" s="5"/>
      <c r="S167" s="5"/>
      <c r="T167" s="41"/>
      <c r="U167" s="5"/>
      <c r="V167" s="5"/>
      <c r="W167" s="5"/>
      <c r="X167" s="5"/>
      <c r="Y167" s="5"/>
      <c r="Z167" s="5"/>
      <c r="AA167" s="5"/>
    </row>
    <row r="168" spans="1:27" s="44" customFormat="1" x14ac:dyDescent="0.3">
      <c r="G168" s="40" t="s">
        <v>1938</v>
      </c>
      <c r="H168" s="191">
        <v>1012</v>
      </c>
      <c r="I168" s="46"/>
      <c r="J168" s="46"/>
      <c r="K168" s="47"/>
      <c r="L168" s="46"/>
      <c r="P168" s="5"/>
      <c r="Q168" s="5"/>
      <c r="R168" s="5"/>
      <c r="S168" s="5"/>
      <c r="T168" s="41"/>
      <c r="U168" s="5"/>
      <c r="V168" s="5"/>
      <c r="W168" s="5"/>
      <c r="X168" s="5"/>
      <c r="Y168" s="5"/>
      <c r="Z168" s="5"/>
      <c r="AA168" s="5"/>
    </row>
    <row r="169" spans="1:27" s="44" customFormat="1" x14ac:dyDescent="0.3">
      <c r="G169" s="40" t="s">
        <v>1939</v>
      </c>
      <c r="H169" s="191">
        <v>1012</v>
      </c>
      <c r="I169" s="46"/>
      <c r="J169" s="46"/>
      <c r="K169" s="47"/>
      <c r="L169" s="46"/>
      <c r="P169" s="5"/>
      <c r="Q169" s="5"/>
      <c r="R169" s="5"/>
      <c r="S169" s="5"/>
      <c r="T169" s="41"/>
      <c r="U169" s="5"/>
      <c r="V169" s="5"/>
      <c r="W169" s="5"/>
      <c r="X169" s="5"/>
      <c r="Y169" s="5"/>
      <c r="Z169" s="5"/>
      <c r="AA169" s="5"/>
    </row>
    <row r="170" spans="1:27" s="44" customFormat="1" x14ac:dyDescent="0.3">
      <c r="G170" s="40" t="s">
        <v>1917</v>
      </c>
      <c r="H170" s="191">
        <v>1023</v>
      </c>
      <c r="I170" s="46"/>
      <c r="J170" s="46"/>
      <c r="K170" s="47"/>
      <c r="L170" s="46"/>
      <c r="P170" s="5"/>
      <c r="Q170" s="5"/>
      <c r="R170" s="5"/>
      <c r="S170" s="5"/>
      <c r="T170" s="41"/>
      <c r="U170" s="5"/>
      <c r="V170" s="5"/>
      <c r="W170" s="5"/>
      <c r="X170" s="5"/>
      <c r="Y170" s="5"/>
      <c r="Z170" s="5"/>
      <c r="AA170" s="5"/>
    </row>
    <row r="171" spans="1:27" x14ac:dyDescent="0.3">
      <c r="T171" s="44"/>
    </row>
    <row r="172" spans="1:27" x14ac:dyDescent="0.3">
      <c r="A172" s="113"/>
      <c r="B172" s="49" t="s">
        <v>1941</v>
      </c>
      <c r="K172" s="22"/>
      <c r="T172" s="44"/>
    </row>
    <row r="173" spans="1:27" x14ac:dyDescent="0.3">
      <c r="G173" s="50"/>
      <c r="H173" s="50"/>
      <c r="I173" s="50"/>
      <c r="J173" s="50"/>
      <c r="K173" s="50"/>
      <c r="L173" s="51"/>
      <c r="M173" s="22"/>
      <c r="N173" s="22"/>
      <c r="T173" s="44"/>
    </row>
    <row r="174" spans="1:27" s="22" customFormat="1" x14ac:dyDescent="0.3">
      <c r="A174" s="333"/>
      <c r="G174" s="17" t="s">
        <v>1226</v>
      </c>
      <c r="H174" s="451">
        <v>2018</v>
      </c>
      <c r="I174" s="309">
        <v>2019</v>
      </c>
      <c r="J174" s="52"/>
      <c r="K174" s="52"/>
      <c r="L174" s="53"/>
      <c r="M174" s="5"/>
      <c r="N174" s="5"/>
      <c r="P174" s="5"/>
      <c r="Q174" s="5"/>
      <c r="R174" s="5"/>
      <c r="S174" s="5"/>
      <c r="T174" s="44"/>
      <c r="U174" s="5"/>
      <c r="V174" s="5"/>
      <c r="W174" s="5"/>
      <c r="X174" s="5"/>
      <c r="Y174" s="5"/>
      <c r="Z174" s="5"/>
      <c r="AA174" s="5"/>
    </row>
    <row r="175" spans="1:27" ht="33" x14ac:dyDescent="0.3">
      <c r="G175" s="21" t="s">
        <v>175</v>
      </c>
      <c r="H175" s="191">
        <v>19130.333333333332</v>
      </c>
      <c r="I175" s="191">
        <v>16616</v>
      </c>
      <c r="J175" s="52"/>
      <c r="K175" s="52"/>
      <c r="L175" s="53"/>
      <c r="P175" s="44"/>
      <c r="Q175" s="44"/>
      <c r="R175" s="44"/>
      <c r="S175" s="44"/>
      <c r="T175" s="44"/>
    </row>
    <row r="176" spans="1:27" ht="33" x14ac:dyDescent="0.3">
      <c r="G176" s="21" t="s">
        <v>176</v>
      </c>
      <c r="H176" s="191">
        <v>15985.000000000004</v>
      </c>
      <c r="I176" s="191">
        <v>13611.5</v>
      </c>
    </row>
    <row r="177" spans="1:25" x14ac:dyDescent="0.3">
      <c r="G177" s="17" t="s">
        <v>16</v>
      </c>
      <c r="H177" s="191">
        <f>SUM(H175:H176)</f>
        <v>35115.333333333336</v>
      </c>
      <c r="I177" s="191">
        <f>SUM(I175:I176)</f>
        <v>30227.5</v>
      </c>
    </row>
    <row r="178" spans="1:25" x14ac:dyDescent="0.3">
      <c r="H178" s="25"/>
      <c r="I178" s="25"/>
    </row>
    <row r="179" spans="1:25" x14ac:dyDescent="0.3">
      <c r="L179" s="25"/>
    </row>
    <row r="182" spans="1:25" x14ac:dyDescent="0.3">
      <c r="H182" s="25"/>
      <c r="I182" s="25"/>
    </row>
    <row r="188" spans="1:25" x14ac:dyDescent="0.3">
      <c r="B188" s="7" t="s">
        <v>97</v>
      </c>
    </row>
    <row r="189" spans="1:25" x14ac:dyDescent="0.3">
      <c r="K189" s="325"/>
      <c r="L189" s="325"/>
      <c r="M189" s="325"/>
      <c r="N189" s="325"/>
      <c r="O189" s="325"/>
      <c r="P189" s="325"/>
      <c r="Q189" s="325"/>
      <c r="R189" s="325"/>
      <c r="S189" s="325"/>
      <c r="T189" s="149"/>
      <c r="U189" s="149"/>
      <c r="V189" s="149"/>
    </row>
    <row r="190" spans="1:25" x14ac:dyDescent="0.3">
      <c r="A190" s="113"/>
      <c r="B190" s="11" t="s">
        <v>1943</v>
      </c>
      <c r="K190" s="326"/>
      <c r="L190" s="327"/>
      <c r="M190" s="328"/>
      <c r="N190" s="329"/>
      <c r="O190" s="329"/>
      <c r="P190" s="329"/>
      <c r="Q190" s="329"/>
      <c r="R190" s="329"/>
      <c r="S190" s="329"/>
      <c r="T190" s="149"/>
      <c r="U190" s="149"/>
      <c r="V190" s="149"/>
    </row>
    <row r="191" spans="1:25" s="44" customFormat="1" x14ac:dyDescent="0.3">
      <c r="E191" s="54"/>
      <c r="F191" s="39">
        <v>2019</v>
      </c>
      <c r="G191" s="39">
        <v>2018</v>
      </c>
      <c r="K191" s="326"/>
      <c r="L191" s="330"/>
      <c r="M191" s="328"/>
      <c r="N191" s="329"/>
      <c r="O191" s="329"/>
      <c r="P191" s="329"/>
      <c r="Q191" s="329"/>
      <c r="R191" s="329"/>
      <c r="S191" s="329"/>
      <c r="U191" s="48"/>
      <c r="V191" s="48"/>
      <c r="W191" s="48"/>
      <c r="X191" s="48"/>
      <c r="Y191" s="48"/>
    </row>
    <row r="192" spans="1:25" s="44" customFormat="1" x14ac:dyDescent="0.3">
      <c r="E192" s="55" t="s">
        <v>100</v>
      </c>
      <c r="F192" s="471">
        <v>4459</v>
      </c>
      <c r="G192" s="471">
        <v>8890</v>
      </c>
      <c r="K192" s="326"/>
      <c r="L192" s="330"/>
      <c r="M192" s="329"/>
      <c r="N192" s="329"/>
      <c r="O192" s="328"/>
      <c r="P192" s="329"/>
      <c r="Q192" s="329"/>
      <c r="R192" s="329"/>
      <c r="S192" s="329"/>
      <c r="U192" s="46"/>
      <c r="V192" s="46"/>
      <c r="W192" s="46"/>
      <c r="X192" s="46"/>
      <c r="Y192" s="46"/>
    </row>
    <row r="193" spans="2:25" s="44" customFormat="1" x14ac:dyDescent="0.3">
      <c r="E193" s="55" t="s">
        <v>101</v>
      </c>
      <c r="F193" s="471">
        <v>3795</v>
      </c>
      <c r="G193" s="471">
        <v>7971</v>
      </c>
      <c r="K193" s="326"/>
      <c r="L193" s="330"/>
      <c r="M193" s="328"/>
      <c r="N193" s="329"/>
      <c r="O193" s="328"/>
      <c r="P193" s="329"/>
      <c r="Q193" s="329"/>
      <c r="R193" s="329"/>
      <c r="S193" s="329"/>
      <c r="U193" s="46"/>
      <c r="V193" s="46"/>
      <c r="W193" s="46"/>
      <c r="X193" s="46"/>
      <c r="Y193" s="46"/>
    </row>
    <row r="194" spans="2:25" s="44" customFormat="1" x14ac:dyDescent="0.3">
      <c r="E194" s="55" t="s">
        <v>102</v>
      </c>
      <c r="F194" s="471">
        <v>3716</v>
      </c>
      <c r="G194" s="471">
        <v>7910</v>
      </c>
      <c r="K194" s="326"/>
      <c r="L194" s="330"/>
      <c r="M194" s="328"/>
      <c r="N194" s="329"/>
      <c r="O194" s="328"/>
      <c r="P194" s="329"/>
      <c r="Q194" s="329"/>
      <c r="R194" s="329"/>
      <c r="S194" s="329"/>
      <c r="U194" s="46"/>
      <c r="V194" s="46"/>
      <c r="W194" s="46"/>
      <c r="X194" s="46"/>
      <c r="Y194" s="46"/>
    </row>
    <row r="195" spans="2:25" s="44" customFormat="1" x14ac:dyDescent="0.3">
      <c r="E195" s="55" t="s">
        <v>103</v>
      </c>
      <c r="F195" s="471">
        <v>3702</v>
      </c>
      <c r="G195" s="471">
        <v>7794</v>
      </c>
      <c r="K195" s="326"/>
      <c r="L195" s="330"/>
      <c r="M195" s="328"/>
      <c r="N195" s="329"/>
      <c r="O195" s="328"/>
      <c r="P195" s="329"/>
      <c r="Q195" s="329"/>
      <c r="R195" s="329"/>
      <c r="S195" s="329"/>
      <c r="U195" s="46"/>
      <c r="V195" s="46"/>
      <c r="W195" s="46"/>
      <c r="X195" s="46"/>
      <c r="Y195" s="46"/>
    </row>
    <row r="196" spans="2:25" s="44" customFormat="1" x14ac:dyDescent="0.3">
      <c r="E196" s="55" t="s">
        <v>104</v>
      </c>
      <c r="F196" s="471">
        <v>3942</v>
      </c>
      <c r="G196" s="471">
        <v>7683</v>
      </c>
      <c r="K196" s="326"/>
      <c r="L196" s="330"/>
      <c r="M196" s="328"/>
      <c r="N196" s="329"/>
      <c r="O196" s="328"/>
      <c r="P196" s="329"/>
      <c r="Q196" s="329"/>
      <c r="R196" s="329"/>
      <c r="S196" s="329"/>
      <c r="U196" s="46"/>
      <c r="V196" s="46"/>
      <c r="W196" s="46"/>
      <c r="X196" s="46"/>
      <c r="Y196" s="46"/>
    </row>
    <row r="197" spans="2:25" s="44" customFormat="1" x14ac:dyDescent="0.3">
      <c r="E197" s="55" t="s">
        <v>105</v>
      </c>
      <c r="F197" s="471">
        <v>4418</v>
      </c>
      <c r="G197" s="471">
        <v>7291</v>
      </c>
      <c r="K197" s="326"/>
      <c r="L197" s="330"/>
      <c r="M197" s="328"/>
      <c r="N197" s="329"/>
      <c r="O197" s="328"/>
      <c r="P197" s="329"/>
      <c r="Q197" s="329"/>
      <c r="R197" s="329"/>
      <c r="S197" s="329"/>
      <c r="U197" s="46"/>
      <c r="V197" s="46"/>
      <c r="W197" s="46"/>
      <c r="X197" s="46"/>
      <c r="Y197" s="46"/>
    </row>
    <row r="198" spans="2:25" s="44" customFormat="1" x14ac:dyDescent="0.3">
      <c r="E198" s="55" t="s">
        <v>106</v>
      </c>
      <c r="F198" s="471">
        <v>4751</v>
      </c>
      <c r="G198" s="471">
        <v>6609</v>
      </c>
      <c r="K198" s="326"/>
      <c r="L198" s="330"/>
      <c r="M198" s="329"/>
      <c r="N198" s="329"/>
      <c r="O198" s="328"/>
      <c r="P198" s="329"/>
      <c r="Q198" s="329"/>
      <c r="R198" s="329"/>
      <c r="S198" s="329"/>
      <c r="U198" s="46"/>
      <c r="V198" s="46"/>
      <c r="W198" s="46"/>
      <c r="X198" s="46"/>
      <c r="Y198" s="46"/>
    </row>
    <row r="199" spans="2:25" s="44" customFormat="1" x14ac:dyDescent="0.3">
      <c r="E199" s="55" t="s">
        <v>107</v>
      </c>
      <c r="F199" s="471">
        <v>4986</v>
      </c>
      <c r="G199" s="471">
        <v>6177</v>
      </c>
      <c r="K199" s="326"/>
      <c r="L199" s="330"/>
      <c r="M199" s="328"/>
      <c r="N199" s="329"/>
      <c r="O199" s="328"/>
      <c r="P199" s="329"/>
      <c r="Q199" s="329"/>
      <c r="R199" s="329"/>
      <c r="S199" s="329"/>
      <c r="U199" s="46"/>
      <c r="V199" s="46"/>
      <c r="W199" s="46"/>
      <c r="X199" s="46"/>
      <c r="Y199" s="46"/>
    </row>
    <row r="200" spans="2:25" s="44" customFormat="1" x14ac:dyDescent="0.3">
      <c r="E200" s="55" t="s">
        <v>108</v>
      </c>
      <c r="F200" s="471">
        <v>5028</v>
      </c>
      <c r="G200" s="471">
        <v>5534</v>
      </c>
      <c r="K200" s="326"/>
      <c r="L200" s="330"/>
      <c r="M200" s="328"/>
      <c r="N200" s="329"/>
      <c r="O200" s="328"/>
      <c r="P200" s="329"/>
      <c r="Q200" s="329"/>
      <c r="R200" s="329"/>
      <c r="S200" s="329"/>
      <c r="U200" s="46"/>
      <c r="V200" s="46"/>
      <c r="W200" s="46"/>
      <c r="X200" s="46"/>
      <c r="Y200" s="46"/>
    </row>
    <row r="201" spans="2:25" s="44" customFormat="1" x14ac:dyDescent="0.3">
      <c r="E201" s="55" t="s">
        <v>109</v>
      </c>
      <c r="F201" s="471">
        <v>5192</v>
      </c>
      <c r="G201" s="471">
        <v>5290</v>
      </c>
      <c r="K201" s="326"/>
      <c r="L201" s="330"/>
      <c r="M201" s="329"/>
      <c r="N201" s="329"/>
      <c r="O201" s="328"/>
      <c r="P201" s="329"/>
      <c r="Q201" s="329"/>
      <c r="R201" s="329"/>
      <c r="S201" s="329"/>
      <c r="U201" s="46"/>
      <c r="V201" s="46"/>
      <c r="W201" s="46"/>
      <c r="X201" s="46"/>
      <c r="Y201" s="46"/>
    </row>
    <row r="202" spans="2:25" s="44" customFormat="1" x14ac:dyDescent="0.3">
      <c r="E202" s="55" t="s">
        <v>110</v>
      </c>
      <c r="F202" s="471">
        <v>5167</v>
      </c>
      <c r="G202" s="471">
        <v>5169</v>
      </c>
      <c r="K202" s="326"/>
      <c r="L202" s="327"/>
      <c r="M202" s="328"/>
      <c r="N202" s="329"/>
      <c r="O202" s="328"/>
      <c r="P202" s="329"/>
      <c r="Q202" s="329"/>
      <c r="R202" s="329"/>
      <c r="S202" s="329"/>
      <c r="U202" s="46"/>
      <c r="V202" s="46"/>
      <c r="W202" s="46"/>
      <c r="X202" s="46"/>
      <c r="Y202" s="46"/>
    </row>
    <row r="203" spans="2:25" s="44" customFormat="1" x14ac:dyDescent="0.3">
      <c r="E203" s="55" t="s">
        <v>111</v>
      </c>
      <c r="F203" s="471">
        <v>4878</v>
      </c>
      <c r="G203" s="471">
        <v>5002</v>
      </c>
      <c r="K203" s="326"/>
      <c r="L203" s="330"/>
      <c r="M203" s="328"/>
      <c r="N203" s="329"/>
      <c r="O203" s="328"/>
      <c r="P203" s="329"/>
      <c r="Q203" s="329"/>
      <c r="R203" s="329"/>
      <c r="S203" s="329"/>
      <c r="U203" s="46"/>
      <c r="V203" s="46"/>
      <c r="W203" s="46"/>
      <c r="X203" s="46"/>
      <c r="Y203" s="46"/>
    </row>
    <row r="204" spans="2:25" s="44" customFormat="1" x14ac:dyDescent="0.3">
      <c r="K204" s="326"/>
      <c r="L204" s="330"/>
      <c r="M204" s="328"/>
      <c r="N204" s="329"/>
      <c r="O204" s="328"/>
      <c r="P204" s="329"/>
      <c r="Q204" s="329"/>
      <c r="R204" s="329"/>
      <c r="S204" s="329"/>
      <c r="T204" s="46"/>
      <c r="U204" s="46"/>
      <c r="V204" s="46"/>
      <c r="W204" s="46"/>
      <c r="X204" s="46"/>
      <c r="Y204" s="46"/>
    </row>
    <row r="205" spans="2:25" s="44" customFormat="1" x14ac:dyDescent="0.3">
      <c r="K205" s="326"/>
      <c r="L205" s="330"/>
      <c r="M205" s="328"/>
      <c r="N205" s="329"/>
      <c r="O205" s="328"/>
      <c r="P205" s="329"/>
      <c r="Q205" s="329"/>
      <c r="R205" s="329"/>
      <c r="S205" s="329"/>
      <c r="T205" s="46"/>
      <c r="U205" s="46"/>
      <c r="V205" s="46"/>
      <c r="W205" s="46"/>
      <c r="X205" s="46"/>
      <c r="Y205" s="46"/>
    </row>
    <row r="206" spans="2:25" s="44" customFormat="1" x14ac:dyDescent="0.3">
      <c r="K206" s="326"/>
      <c r="L206" s="330"/>
      <c r="M206" s="328"/>
      <c r="N206" s="329"/>
      <c r="O206" s="328"/>
      <c r="P206" s="329"/>
      <c r="Q206" s="329"/>
      <c r="R206" s="329"/>
      <c r="S206" s="329"/>
      <c r="T206" s="46"/>
      <c r="U206" s="46"/>
      <c r="V206" s="46"/>
      <c r="W206" s="46"/>
      <c r="X206" s="46"/>
      <c r="Y206" s="46"/>
    </row>
    <row r="207" spans="2:25" s="44" customFormat="1" x14ac:dyDescent="0.3">
      <c r="B207" s="7" t="s">
        <v>97</v>
      </c>
      <c r="K207" s="326"/>
      <c r="L207" s="330"/>
      <c r="M207" s="329"/>
      <c r="N207" s="329"/>
      <c r="O207" s="328"/>
      <c r="P207" s="329"/>
      <c r="Q207" s="329"/>
      <c r="R207" s="329"/>
      <c r="S207" s="329"/>
      <c r="T207" s="46"/>
      <c r="U207" s="46"/>
      <c r="V207" s="46"/>
      <c r="W207" s="46"/>
      <c r="X207" s="46"/>
      <c r="Y207" s="46"/>
    </row>
    <row r="208" spans="2:25" s="44" customFormat="1" x14ac:dyDescent="0.3">
      <c r="K208" s="326"/>
      <c r="L208" s="330"/>
      <c r="M208" s="328"/>
      <c r="N208" s="329"/>
      <c r="O208" s="328"/>
      <c r="P208" s="329"/>
      <c r="Q208" s="329"/>
      <c r="R208" s="329"/>
      <c r="S208" s="329"/>
      <c r="T208" s="46"/>
      <c r="U208" s="46"/>
      <c r="V208" s="46"/>
      <c r="W208" s="46"/>
      <c r="X208" s="46"/>
      <c r="Y208" s="46"/>
    </row>
    <row r="209" spans="1:29" s="44" customFormat="1" x14ac:dyDescent="0.3">
      <c r="K209" s="326"/>
      <c r="L209" s="330"/>
      <c r="M209" s="328"/>
      <c r="N209" s="329"/>
      <c r="O209" s="328"/>
      <c r="P209" s="329"/>
      <c r="Q209" s="329"/>
      <c r="R209" s="329"/>
      <c r="S209" s="329"/>
      <c r="T209" s="46"/>
      <c r="U209" s="46"/>
      <c r="V209" s="46"/>
      <c r="W209" s="46"/>
      <c r="X209" s="46"/>
      <c r="Y209" s="46"/>
    </row>
    <row r="210" spans="1:29" s="44" customFormat="1" x14ac:dyDescent="0.3">
      <c r="K210" s="326"/>
      <c r="L210" s="330"/>
      <c r="M210" s="328"/>
      <c r="N210" s="329"/>
      <c r="O210" s="328"/>
      <c r="P210" s="329"/>
      <c r="Q210" s="329"/>
      <c r="R210" s="329"/>
      <c r="S210" s="329"/>
      <c r="T210" s="46"/>
      <c r="U210" s="46"/>
      <c r="V210" s="46"/>
      <c r="W210" s="46"/>
      <c r="X210" s="46"/>
      <c r="Y210" s="46"/>
    </row>
    <row r="211" spans="1:29" s="44" customFormat="1" x14ac:dyDescent="0.3">
      <c r="K211" s="326"/>
      <c r="L211" s="330"/>
      <c r="M211" s="328"/>
      <c r="N211" s="329"/>
      <c r="O211" s="328"/>
      <c r="P211" s="329"/>
      <c r="Q211" s="329"/>
      <c r="R211" s="329"/>
      <c r="S211" s="329"/>
      <c r="T211" s="46"/>
      <c r="U211" s="46"/>
      <c r="V211" s="46"/>
      <c r="W211" s="46"/>
      <c r="X211" s="46"/>
      <c r="Y211" s="46"/>
    </row>
    <row r="212" spans="1:29" s="44" customFormat="1" x14ac:dyDescent="0.3">
      <c r="K212" s="326"/>
      <c r="L212" s="330"/>
      <c r="M212" s="328"/>
      <c r="N212" s="329"/>
      <c r="O212" s="328"/>
      <c r="P212" s="329"/>
      <c r="Q212" s="329"/>
      <c r="R212" s="329"/>
      <c r="S212" s="329"/>
      <c r="T212" s="46"/>
      <c r="U212" s="46"/>
      <c r="V212" s="46"/>
      <c r="W212" s="46"/>
      <c r="X212" s="46"/>
      <c r="Y212" s="46"/>
    </row>
    <row r="213" spans="1:29" s="44" customFormat="1" x14ac:dyDescent="0.3">
      <c r="K213" s="326"/>
      <c r="L213" s="330"/>
      <c r="M213" s="328"/>
      <c r="N213" s="329"/>
      <c r="O213" s="328"/>
      <c r="P213" s="329"/>
      <c r="Q213" s="329"/>
      <c r="R213" s="329"/>
      <c r="S213" s="329"/>
      <c r="T213" s="46"/>
      <c r="U213" s="46"/>
      <c r="V213" s="46"/>
      <c r="W213" s="46"/>
      <c r="X213" s="46"/>
      <c r="Y213" s="46"/>
    </row>
    <row r="214" spans="1:29" x14ac:dyDescent="0.3">
      <c r="K214" s="149"/>
      <c r="L214" s="149"/>
      <c r="M214" s="149"/>
      <c r="N214" s="331"/>
      <c r="O214" s="149"/>
      <c r="P214" s="149"/>
      <c r="Q214" s="149"/>
      <c r="R214" s="149"/>
      <c r="S214" s="149"/>
      <c r="T214" s="149"/>
      <c r="U214" s="149"/>
      <c r="V214" s="149"/>
      <c r="AC214" s="11"/>
    </row>
    <row r="215" spans="1:29" x14ac:dyDescent="0.3">
      <c r="A215" s="113"/>
      <c r="B215" s="11" t="s">
        <v>1942</v>
      </c>
      <c r="N215" s="11"/>
      <c r="AC215" s="11"/>
    </row>
    <row r="216" spans="1:29" x14ac:dyDescent="0.3">
      <c r="A216" s="287"/>
      <c r="N216" s="11"/>
      <c r="AC216" s="11"/>
    </row>
    <row r="217" spans="1:29" x14ac:dyDescent="0.3">
      <c r="F217" s="724" t="s">
        <v>23</v>
      </c>
      <c r="G217" s="727" t="s">
        <v>1229</v>
      </c>
      <c r="H217" s="727"/>
      <c r="I217" s="728" t="s">
        <v>1230</v>
      </c>
      <c r="J217" s="729"/>
      <c r="K217" s="730"/>
      <c r="N217"/>
      <c r="O217"/>
      <c r="P217"/>
      <c r="Q217"/>
      <c r="R217"/>
      <c r="S217"/>
      <c r="AC217" s="11"/>
    </row>
    <row r="218" spans="1:29" ht="33" x14ac:dyDescent="0.3">
      <c r="F218" s="725"/>
      <c r="G218" s="180" t="s">
        <v>1227</v>
      </c>
      <c r="H218" s="180" t="s">
        <v>1228</v>
      </c>
      <c r="I218" s="182" t="s">
        <v>159</v>
      </c>
      <c r="J218" s="180" t="s">
        <v>1227</v>
      </c>
      <c r="K218" s="180" t="s">
        <v>1228</v>
      </c>
      <c r="N218"/>
      <c r="O218"/>
      <c r="P218"/>
      <c r="Q218"/>
      <c r="R218"/>
      <c r="S218"/>
      <c r="AC218" s="11"/>
    </row>
    <row r="219" spans="1:29" x14ac:dyDescent="0.3">
      <c r="F219" s="56" t="s">
        <v>1213</v>
      </c>
      <c r="G219" s="332">
        <f>J219/I219</f>
        <v>0.80618672665916757</v>
      </c>
      <c r="H219" s="332">
        <f>K219/I219</f>
        <v>0.1938132733408324</v>
      </c>
      <c r="I219" s="195">
        <v>8890</v>
      </c>
      <c r="J219" s="195">
        <v>7167</v>
      </c>
      <c r="K219" s="195">
        <v>1723</v>
      </c>
      <c r="N219" s="469"/>
      <c r="O219" s="470"/>
      <c r="P219" s="470"/>
      <c r="Q219"/>
      <c r="R219"/>
      <c r="S219"/>
      <c r="AC219" s="11"/>
    </row>
    <row r="220" spans="1:29" x14ac:dyDescent="0.3">
      <c r="F220" s="56" t="s">
        <v>1214</v>
      </c>
      <c r="G220" s="332">
        <f t="shared" ref="G220:G242" si="6">J220/I220</f>
        <v>0.79425417137122067</v>
      </c>
      <c r="H220" s="332">
        <f t="shared" ref="H220:H242" si="7">K220/I220</f>
        <v>0.20574582862877933</v>
      </c>
      <c r="I220" s="195">
        <v>7971</v>
      </c>
      <c r="J220" s="195">
        <v>6331</v>
      </c>
      <c r="K220" s="195">
        <v>1640</v>
      </c>
      <c r="N220" s="469"/>
      <c r="O220" s="470"/>
      <c r="P220" s="470"/>
      <c r="Q220"/>
      <c r="R220"/>
      <c r="S220"/>
      <c r="AC220" s="11"/>
    </row>
    <row r="221" spans="1:29" x14ac:dyDescent="0.3">
      <c r="F221" s="56" t="s">
        <v>1215</v>
      </c>
      <c r="G221" s="332">
        <f t="shared" si="6"/>
        <v>0.80821744627054359</v>
      </c>
      <c r="H221" s="332">
        <f t="shared" si="7"/>
        <v>0.19178255372945638</v>
      </c>
      <c r="I221" s="195">
        <v>7910</v>
      </c>
      <c r="J221" s="195">
        <v>6393</v>
      </c>
      <c r="K221" s="195">
        <v>1517</v>
      </c>
      <c r="N221" s="469"/>
      <c r="O221" s="470"/>
      <c r="P221" s="470"/>
      <c r="Q221"/>
      <c r="R221"/>
      <c r="S221"/>
      <c r="AC221" s="11"/>
    </row>
    <row r="222" spans="1:29" x14ac:dyDescent="0.3">
      <c r="F222" s="56" t="s">
        <v>1216</v>
      </c>
      <c r="G222" s="332">
        <f t="shared" si="6"/>
        <v>0.79869130100076979</v>
      </c>
      <c r="H222" s="332">
        <f t="shared" si="7"/>
        <v>0.20130869899923018</v>
      </c>
      <c r="I222" s="195">
        <v>7794</v>
      </c>
      <c r="J222" s="195">
        <v>6225</v>
      </c>
      <c r="K222" s="195">
        <v>1569</v>
      </c>
      <c r="N222" s="469"/>
      <c r="O222" s="470"/>
      <c r="P222" s="470"/>
      <c r="Q222"/>
      <c r="R222"/>
      <c r="S222"/>
      <c r="AC222" s="11"/>
    </row>
    <row r="223" spans="1:29" x14ac:dyDescent="0.3">
      <c r="F223" s="56" t="s">
        <v>1217</v>
      </c>
      <c r="G223" s="332">
        <f t="shared" si="6"/>
        <v>0.79109722764545098</v>
      </c>
      <c r="H223" s="332">
        <f t="shared" si="7"/>
        <v>0.20890277235454902</v>
      </c>
      <c r="I223" s="195">
        <v>7683</v>
      </c>
      <c r="J223" s="195">
        <v>6078</v>
      </c>
      <c r="K223" s="195">
        <v>1605</v>
      </c>
      <c r="N223" s="469"/>
      <c r="O223" s="470"/>
      <c r="P223" s="470"/>
      <c r="Q223"/>
      <c r="R223"/>
      <c r="S223"/>
      <c r="AC223" s="11"/>
    </row>
    <row r="224" spans="1:29" x14ac:dyDescent="0.3">
      <c r="F224" s="56" t="s">
        <v>1218</v>
      </c>
      <c r="G224" s="332">
        <f t="shared" si="6"/>
        <v>0.76546427101906456</v>
      </c>
      <c r="H224" s="332">
        <f t="shared" si="7"/>
        <v>0.23453572898093539</v>
      </c>
      <c r="I224" s="195">
        <v>7291</v>
      </c>
      <c r="J224" s="195">
        <v>5581</v>
      </c>
      <c r="K224" s="195">
        <v>1710</v>
      </c>
      <c r="N224" s="469"/>
      <c r="O224" s="470"/>
      <c r="P224" s="470"/>
      <c r="Q224"/>
      <c r="R224"/>
      <c r="S224"/>
      <c r="AC224" s="11"/>
    </row>
    <row r="225" spans="2:29" x14ac:dyDescent="0.3">
      <c r="F225" s="56" t="s">
        <v>1219</v>
      </c>
      <c r="G225" s="332">
        <f t="shared" si="6"/>
        <v>0.78135875321531245</v>
      </c>
      <c r="H225" s="332">
        <f t="shared" si="7"/>
        <v>0.21864124678468755</v>
      </c>
      <c r="I225" s="195">
        <v>6609</v>
      </c>
      <c r="J225" s="195">
        <v>5164</v>
      </c>
      <c r="K225" s="195">
        <v>1445</v>
      </c>
      <c r="N225" s="469"/>
      <c r="O225" s="470"/>
      <c r="P225" s="470"/>
      <c r="Q225"/>
      <c r="R225"/>
      <c r="S225"/>
      <c r="AC225" s="11"/>
    </row>
    <row r="226" spans="2:29" x14ac:dyDescent="0.3">
      <c r="F226" s="56" t="s">
        <v>1220</v>
      </c>
      <c r="G226" s="332">
        <f t="shared" si="6"/>
        <v>0.79779828395661323</v>
      </c>
      <c r="H226" s="332">
        <f t="shared" si="7"/>
        <v>0.20220171604338677</v>
      </c>
      <c r="I226" s="195">
        <v>6177</v>
      </c>
      <c r="J226" s="195">
        <v>4928</v>
      </c>
      <c r="K226" s="195">
        <v>1249</v>
      </c>
      <c r="N226" s="469"/>
      <c r="O226" s="470"/>
      <c r="P226" s="470"/>
      <c r="Q226"/>
      <c r="R226"/>
      <c r="S226"/>
      <c r="AC226" s="11"/>
    </row>
    <row r="227" spans="2:29" x14ac:dyDescent="0.3">
      <c r="F227" s="56" t="s">
        <v>1221</v>
      </c>
      <c r="G227" s="332">
        <f t="shared" si="6"/>
        <v>0.81315504156125773</v>
      </c>
      <c r="H227" s="332">
        <f t="shared" si="7"/>
        <v>0.18684495843874233</v>
      </c>
      <c r="I227" s="195">
        <v>5534</v>
      </c>
      <c r="J227" s="195">
        <v>4500</v>
      </c>
      <c r="K227" s="195">
        <v>1034</v>
      </c>
      <c r="N227" s="469"/>
      <c r="O227" s="470"/>
      <c r="P227" s="470"/>
      <c r="Q227"/>
      <c r="R227"/>
      <c r="S227"/>
      <c r="AC227" s="11"/>
    </row>
    <row r="228" spans="2:29" x14ac:dyDescent="0.3">
      <c r="F228" s="56" t="s">
        <v>1222</v>
      </c>
      <c r="G228" s="332">
        <f t="shared" si="6"/>
        <v>0.79376181474480156</v>
      </c>
      <c r="H228" s="332">
        <f t="shared" si="7"/>
        <v>0.20623818525519849</v>
      </c>
      <c r="I228" s="195">
        <v>5290</v>
      </c>
      <c r="J228" s="195">
        <v>4199</v>
      </c>
      <c r="K228" s="195">
        <v>1091</v>
      </c>
      <c r="N228" s="469"/>
      <c r="O228" s="470"/>
      <c r="P228" s="470"/>
      <c r="Q228"/>
      <c r="R228"/>
      <c r="S228"/>
      <c r="AC228" s="11"/>
    </row>
    <row r="229" spans="2:29" x14ac:dyDescent="0.3">
      <c r="F229" s="56" t="s">
        <v>1223</v>
      </c>
      <c r="G229" s="332">
        <f t="shared" si="6"/>
        <v>0.77945443993035401</v>
      </c>
      <c r="H229" s="332">
        <f t="shared" si="7"/>
        <v>0.22054556006964596</v>
      </c>
      <c r="I229" s="195">
        <v>5169</v>
      </c>
      <c r="J229" s="195">
        <v>4029</v>
      </c>
      <c r="K229" s="195">
        <v>1140</v>
      </c>
      <c r="N229" s="469"/>
      <c r="O229" s="470"/>
      <c r="P229" s="470"/>
      <c r="Q229"/>
      <c r="R229"/>
      <c r="S229"/>
      <c r="AC229" s="11"/>
    </row>
    <row r="230" spans="2:29" x14ac:dyDescent="0.3">
      <c r="F230" s="56" t="s">
        <v>1224</v>
      </c>
      <c r="G230" s="332">
        <f t="shared" si="6"/>
        <v>0.78408636545381849</v>
      </c>
      <c r="H230" s="332">
        <f t="shared" si="7"/>
        <v>0.21591363454618154</v>
      </c>
      <c r="I230" s="195">
        <v>5002</v>
      </c>
      <c r="J230" s="195">
        <v>3922</v>
      </c>
      <c r="K230" s="195">
        <v>1080</v>
      </c>
      <c r="N230" s="469"/>
      <c r="O230" s="470"/>
      <c r="P230" s="470"/>
      <c r="Q230"/>
      <c r="R230"/>
      <c r="S230"/>
      <c r="AC230" s="11"/>
    </row>
    <row r="231" spans="2:29" x14ac:dyDescent="0.3">
      <c r="F231" s="57" t="s">
        <v>1929</v>
      </c>
      <c r="G231" s="332">
        <f t="shared" si="6"/>
        <v>0.81027136129176947</v>
      </c>
      <c r="H231" s="332">
        <f t="shared" si="7"/>
        <v>0.18972863870823053</v>
      </c>
      <c r="I231" s="195">
        <v>4459</v>
      </c>
      <c r="J231" s="195">
        <v>3613</v>
      </c>
      <c r="K231" s="195">
        <v>846</v>
      </c>
      <c r="N231" s="469"/>
      <c r="O231" s="470"/>
      <c r="P231" s="470"/>
      <c r="Q231"/>
      <c r="R231"/>
      <c r="S231"/>
      <c r="AC231" s="11"/>
    </row>
    <row r="232" spans="2:29" x14ac:dyDescent="0.3">
      <c r="F232" s="57" t="s">
        <v>1930</v>
      </c>
      <c r="G232" s="332">
        <f t="shared" si="6"/>
        <v>0.81475625823451914</v>
      </c>
      <c r="H232" s="332">
        <f t="shared" si="7"/>
        <v>0.18524374176548089</v>
      </c>
      <c r="I232" s="195">
        <v>3795</v>
      </c>
      <c r="J232" s="195">
        <v>3092</v>
      </c>
      <c r="K232" s="195">
        <v>703</v>
      </c>
      <c r="N232" s="469"/>
      <c r="O232" s="470"/>
      <c r="P232" s="470"/>
      <c r="Q232"/>
      <c r="R232"/>
      <c r="S232"/>
      <c r="AC232" s="11"/>
    </row>
    <row r="233" spans="2:29" x14ac:dyDescent="0.3">
      <c r="F233" s="57" t="s">
        <v>1931</v>
      </c>
      <c r="G233" s="332">
        <f t="shared" si="6"/>
        <v>0.81620021528525299</v>
      </c>
      <c r="H233" s="332">
        <f t="shared" si="7"/>
        <v>0.18379978471474703</v>
      </c>
      <c r="I233" s="195">
        <v>3716</v>
      </c>
      <c r="J233" s="195">
        <v>3033</v>
      </c>
      <c r="K233" s="195">
        <v>683</v>
      </c>
      <c r="N233" s="469"/>
      <c r="O233" s="470"/>
      <c r="P233" s="470"/>
      <c r="Q233"/>
      <c r="R233"/>
      <c r="S233"/>
      <c r="AC233" s="11"/>
    </row>
    <row r="234" spans="2:29" x14ac:dyDescent="0.3">
      <c r="B234" s="7" t="s">
        <v>97</v>
      </c>
      <c r="F234" s="57" t="s">
        <v>1932</v>
      </c>
      <c r="G234" s="332">
        <f t="shared" si="6"/>
        <v>0.78390059427336578</v>
      </c>
      <c r="H234" s="332">
        <f t="shared" si="7"/>
        <v>0.21609940572663425</v>
      </c>
      <c r="I234" s="195">
        <v>3702</v>
      </c>
      <c r="J234" s="195">
        <v>2902</v>
      </c>
      <c r="K234" s="195">
        <v>800</v>
      </c>
      <c r="N234" s="469"/>
      <c r="O234" s="470"/>
      <c r="P234" s="470"/>
      <c r="Q234"/>
      <c r="R234"/>
      <c r="S234"/>
      <c r="AC234" s="11"/>
    </row>
    <row r="235" spans="2:29" x14ac:dyDescent="0.3">
      <c r="F235" s="57" t="s">
        <v>1933</v>
      </c>
      <c r="G235" s="332">
        <f t="shared" si="6"/>
        <v>0.72450532724505323</v>
      </c>
      <c r="H235" s="332">
        <f t="shared" si="7"/>
        <v>0.27549467275494671</v>
      </c>
      <c r="I235" s="195">
        <v>3942</v>
      </c>
      <c r="J235" s="195">
        <v>2856</v>
      </c>
      <c r="K235" s="195">
        <v>1086</v>
      </c>
      <c r="N235" s="469"/>
      <c r="O235" s="470"/>
      <c r="P235" s="470"/>
      <c r="Q235"/>
      <c r="R235"/>
      <c r="S235"/>
      <c r="AC235" s="11"/>
    </row>
    <row r="236" spans="2:29" x14ac:dyDescent="0.3">
      <c r="F236" s="57" t="s">
        <v>1934</v>
      </c>
      <c r="G236" s="332">
        <f t="shared" si="6"/>
        <v>0.70393843368039832</v>
      </c>
      <c r="H236" s="332">
        <f t="shared" si="7"/>
        <v>0.29606156631960162</v>
      </c>
      <c r="I236" s="195">
        <v>4418</v>
      </c>
      <c r="J236" s="195">
        <v>3110</v>
      </c>
      <c r="K236" s="195">
        <v>1308</v>
      </c>
      <c r="N236" s="469"/>
      <c r="O236" s="470"/>
      <c r="P236" s="470"/>
      <c r="Q236"/>
      <c r="R236"/>
      <c r="S236"/>
      <c r="AC236" s="11"/>
    </row>
    <row r="237" spans="2:29" x14ac:dyDescent="0.3">
      <c r="F237" s="57" t="s">
        <v>1935</v>
      </c>
      <c r="G237" s="332">
        <f t="shared" si="6"/>
        <v>0.71100820879814775</v>
      </c>
      <c r="H237" s="332">
        <f t="shared" si="7"/>
        <v>0.28899179120185225</v>
      </c>
      <c r="I237" s="195">
        <v>4751</v>
      </c>
      <c r="J237" s="195">
        <v>3378</v>
      </c>
      <c r="K237" s="195">
        <v>1373</v>
      </c>
      <c r="N237" s="469"/>
      <c r="O237" s="470"/>
      <c r="P237" s="470"/>
      <c r="Q237"/>
      <c r="R237"/>
      <c r="S237"/>
      <c r="AC237" s="11"/>
    </row>
    <row r="238" spans="2:29" x14ac:dyDescent="0.3">
      <c r="F238" s="57" t="s">
        <v>1936</v>
      </c>
      <c r="G238" s="332">
        <f t="shared" si="6"/>
        <v>0.7294424388287204</v>
      </c>
      <c r="H238" s="332">
        <f t="shared" si="7"/>
        <v>0.2705575611712796</v>
      </c>
      <c r="I238" s="195">
        <v>4986</v>
      </c>
      <c r="J238" s="195">
        <v>3637</v>
      </c>
      <c r="K238" s="195">
        <v>1349</v>
      </c>
      <c r="N238" s="469"/>
      <c r="O238" s="470"/>
      <c r="P238" s="470"/>
      <c r="Q238"/>
      <c r="R238"/>
      <c r="S238"/>
      <c r="AC238" s="11"/>
    </row>
    <row r="239" spans="2:29" x14ac:dyDescent="0.3">
      <c r="F239" s="57" t="s">
        <v>1937</v>
      </c>
      <c r="G239" s="332">
        <f t="shared" si="6"/>
        <v>0.7474144789180589</v>
      </c>
      <c r="H239" s="332">
        <f t="shared" si="7"/>
        <v>0.25258552108194116</v>
      </c>
      <c r="I239" s="195">
        <v>5028</v>
      </c>
      <c r="J239" s="195">
        <v>3758</v>
      </c>
      <c r="K239" s="195">
        <v>1270</v>
      </c>
      <c r="N239" s="469"/>
      <c r="O239" s="470"/>
      <c r="P239" s="470"/>
      <c r="Q239"/>
      <c r="R239"/>
      <c r="S239"/>
      <c r="AC239" s="11"/>
    </row>
    <row r="240" spans="2:29" x14ac:dyDescent="0.3">
      <c r="F240" s="57" t="s">
        <v>1938</v>
      </c>
      <c r="G240" s="332">
        <f t="shared" si="6"/>
        <v>0.73189522342064717</v>
      </c>
      <c r="H240" s="332">
        <f t="shared" si="7"/>
        <v>0.26810477657935283</v>
      </c>
      <c r="I240" s="195">
        <v>5192</v>
      </c>
      <c r="J240" s="195">
        <v>3800</v>
      </c>
      <c r="K240" s="195">
        <v>1392</v>
      </c>
      <c r="N240" s="469"/>
      <c r="O240" s="470"/>
      <c r="P240" s="470"/>
      <c r="Q240"/>
      <c r="R240"/>
      <c r="S240"/>
      <c r="W240" s="11"/>
    </row>
    <row r="241" spans="1:25" s="44" customFormat="1" x14ac:dyDescent="0.3">
      <c r="F241" s="57" t="s">
        <v>1939</v>
      </c>
      <c r="G241" s="332">
        <f t="shared" si="6"/>
        <v>0.74917747242113408</v>
      </c>
      <c r="H241" s="332">
        <f t="shared" si="7"/>
        <v>0.25082252757886586</v>
      </c>
      <c r="I241" s="195">
        <v>5167</v>
      </c>
      <c r="J241" s="195">
        <v>3871</v>
      </c>
      <c r="K241" s="195">
        <v>1296</v>
      </c>
      <c r="L241" s="5"/>
      <c r="N241" s="469"/>
      <c r="O241" s="470"/>
      <c r="P241" s="470"/>
      <c r="Q241"/>
      <c r="R241"/>
      <c r="S241"/>
      <c r="T241" s="46"/>
      <c r="U241" s="46"/>
      <c r="V241" s="46"/>
      <c r="W241" s="46"/>
      <c r="X241" s="46"/>
      <c r="Y241" s="46"/>
    </row>
    <row r="242" spans="1:25" s="44" customFormat="1" x14ac:dyDescent="0.3">
      <c r="F242" s="57" t="s">
        <v>1917</v>
      </c>
      <c r="G242" s="332">
        <f t="shared" si="6"/>
        <v>0.75748257482574821</v>
      </c>
      <c r="H242" s="332">
        <f t="shared" si="7"/>
        <v>0.24251742517425173</v>
      </c>
      <c r="I242" s="195">
        <v>4878</v>
      </c>
      <c r="J242" s="195">
        <v>3695</v>
      </c>
      <c r="K242" s="195">
        <v>1183</v>
      </c>
      <c r="L242" s="5"/>
      <c r="N242" s="469"/>
      <c r="O242" s="470"/>
      <c r="P242" s="470"/>
      <c r="Q242"/>
      <c r="R242"/>
      <c r="S242"/>
      <c r="T242" s="46"/>
      <c r="U242" s="46"/>
      <c r="V242" s="46"/>
      <c r="W242" s="46"/>
      <c r="X242" s="46"/>
      <c r="Y242" s="46"/>
    </row>
    <row r="243" spans="1:25" s="44" customFormat="1" x14ac:dyDescent="0.3">
      <c r="G243" s="48"/>
      <c r="H243" s="48"/>
      <c r="I243" s="48"/>
      <c r="J243" s="48"/>
      <c r="K243" s="48"/>
      <c r="N243"/>
      <c r="O243"/>
      <c r="P243"/>
      <c r="Q243"/>
      <c r="R243"/>
      <c r="S243"/>
      <c r="T243" s="46"/>
      <c r="U243" s="46"/>
      <c r="V243" s="46"/>
      <c r="W243" s="46"/>
      <c r="X243" s="46"/>
      <c r="Y243" s="46"/>
    </row>
    <row r="244" spans="1:25" s="44" customFormat="1" x14ac:dyDescent="0.3">
      <c r="B244" s="48" t="s">
        <v>2043</v>
      </c>
      <c r="G244" s="48"/>
      <c r="H244" s="48"/>
      <c r="I244" s="48"/>
      <c r="J244" s="48"/>
      <c r="K244" s="48"/>
      <c r="N244"/>
      <c r="O244"/>
      <c r="P244"/>
      <c r="Q244"/>
      <c r="R244" s="470"/>
      <c r="S244" s="470"/>
      <c r="T244" s="46"/>
      <c r="U244" s="46"/>
      <c r="V244" s="46"/>
      <c r="W244" s="46"/>
      <c r="X244" s="46"/>
      <c r="Y244" s="46"/>
    </row>
    <row r="245" spans="1:25" s="44" customFormat="1" x14ac:dyDescent="0.3">
      <c r="A245" s="526"/>
      <c r="F245" s="187" t="s">
        <v>23</v>
      </c>
      <c r="G245" s="187" t="s">
        <v>180</v>
      </c>
      <c r="H245" s="48"/>
      <c r="I245" s="48"/>
      <c r="J245" s="48"/>
      <c r="K245" s="48"/>
      <c r="N245"/>
      <c r="O245"/>
      <c r="P245"/>
      <c r="Q245"/>
      <c r="R245" s="470"/>
      <c r="S245" s="470"/>
      <c r="T245" s="46"/>
      <c r="U245" s="46"/>
      <c r="V245" s="46"/>
      <c r="W245" s="46"/>
      <c r="X245" s="46"/>
      <c r="Y245" s="46"/>
    </row>
    <row r="246" spans="1:25" s="44" customFormat="1" x14ac:dyDescent="0.3">
      <c r="F246" s="472" t="s">
        <v>1213</v>
      </c>
      <c r="G246" s="199">
        <v>60009</v>
      </c>
      <c r="H246" s="48"/>
      <c r="I246" s="48"/>
      <c r="J246" s="48"/>
      <c r="K246" s="48"/>
      <c r="N246"/>
      <c r="O246"/>
      <c r="P246"/>
      <c r="Q246"/>
      <c r="R246" s="470"/>
      <c r="S246" s="470"/>
      <c r="T246" s="46"/>
      <c r="U246" s="46"/>
      <c r="V246" s="46"/>
      <c r="W246" s="46"/>
      <c r="X246" s="46"/>
      <c r="Y246" s="46"/>
    </row>
    <row r="247" spans="1:25" s="44" customFormat="1" x14ac:dyDescent="0.3">
      <c r="F247" s="472" t="s">
        <v>1214</v>
      </c>
      <c r="G247" s="199">
        <v>51804</v>
      </c>
      <c r="H247" s="48"/>
      <c r="I247" s="48"/>
      <c r="J247" s="48"/>
      <c r="K247" s="48"/>
      <c r="N247"/>
      <c r="O247"/>
      <c r="P247"/>
      <c r="Q247"/>
      <c r="R247" s="470"/>
      <c r="S247" s="470"/>
      <c r="T247" s="46"/>
      <c r="U247" s="46"/>
      <c r="V247" s="46"/>
      <c r="W247" s="46"/>
      <c r="X247" s="46"/>
      <c r="Y247" s="46"/>
    </row>
    <row r="248" spans="1:25" s="44" customFormat="1" x14ac:dyDescent="0.3">
      <c r="F248" s="472" t="s">
        <v>1215</v>
      </c>
      <c r="G248" s="199">
        <v>54127</v>
      </c>
      <c r="H248" s="48"/>
      <c r="I248" s="48"/>
      <c r="J248" s="48"/>
      <c r="K248" s="48"/>
      <c r="N248"/>
      <c r="O248"/>
      <c r="P248"/>
      <c r="Q248"/>
      <c r="R248" s="470"/>
      <c r="S248" s="470"/>
      <c r="T248" s="46"/>
      <c r="U248" s="46"/>
      <c r="V248" s="46"/>
      <c r="W248" s="46"/>
      <c r="X248" s="46"/>
      <c r="Y248" s="46"/>
    </row>
    <row r="249" spans="1:25" s="44" customFormat="1" x14ac:dyDescent="0.3">
      <c r="F249" s="472" t="s">
        <v>1216</v>
      </c>
      <c r="G249" s="199">
        <v>56291</v>
      </c>
      <c r="H249" s="48"/>
      <c r="I249" s="48"/>
      <c r="J249" s="48"/>
      <c r="K249" s="48"/>
      <c r="N249"/>
      <c r="O249"/>
      <c r="P249"/>
      <c r="Q249"/>
      <c r="R249" s="470"/>
      <c r="S249" s="470"/>
      <c r="T249" s="46"/>
      <c r="U249" s="46"/>
      <c r="V249" s="46"/>
      <c r="W249" s="46"/>
      <c r="X249" s="46"/>
      <c r="Y249" s="46"/>
    </row>
    <row r="250" spans="1:25" s="44" customFormat="1" x14ac:dyDescent="0.3">
      <c r="F250" s="472" t="s">
        <v>1217</v>
      </c>
      <c r="G250" s="199">
        <v>57575</v>
      </c>
      <c r="H250" s="48"/>
      <c r="I250" s="48"/>
      <c r="J250" s="48"/>
      <c r="K250" s="48"/>
      <c r="N250"/>
      <c r="O250"/>
      <c r="P250"/>
      <c r="Q250"/>
      <c r="R250" s="470"/>
      <c r="S250" s="470"/>
      <c r="T250" s="46"/>
      <c r="U250" s="46"/>
      <c r="V250" s="46"/>
      <c r="W250" s="46"/>
      <c r="X250" s="46"/>
      <c r="Y250" s="46"/>
    </row>
    <row r="251" spans="1:25" s="44" customFormat="1" x14ac:dyDescent="0.3">
      <c r="F251" s="472" t="s">
        <v>1218</v>
      </c>
      <c r="G251" s="199">
        <v>58216</v>
      </c>
      <c r="H251" s="48"/>
      <c r="I251" s="48"/>
      <c r="J251" s="48"/>
      <c r="K251" s="48"/>
      <c r="N251"/>
      <c r="O251"/>
      <c r="P251"/>
      <c r="Q251"/>
      <c r="R251" s="470"/>
      <c r="S251" s="470"/>
      <c r="T251" s="46"/>
      <c r="U251" s="46"/>
      <c r="V251" s="46"/>
      <c r="W251" s="46"/>
      <c r="X251" s="46"/>
      <c r="Y251" s="46"/>
    </row>
    <row r="252" spans="1:25" s="44" customFormat="1" x14ac:dyDescent="0.3">
      <c r="F252" s="472" t="s">
        <v>1219</v>
      </c>
      <c r="G252" s="199">
        <v>1413</v>
      </c>
      <c r="H252" s="48"/>
      <c r="I252" s="48"/>
      <c r="J252" s="48"/>
      <c r="K252" s="48"/>
      <c r="N252"/>
      <c r="O252"/>
      <c r="P252"/>
      <c r="Q252"/>
      <c r="R252" s="470"/>
      <c r="S252" s="470"/>
      <c r="T252" s="46"/>
      <c r="U252" s="46"/>
      <c r="V252" s="46"/>
      <c r="W252" s="46"/>
      <c r="X252" s="46"/>
      <c r="Y252" s="46"/>
    </row>
    <row r="253" spans="1:25" s="44" customFormat="1" x14ac:dyDescent="0.3">
      <c r="F253" s="472" t="s">
        <v>1220</v>
      </c>
      <c r="G253" s="199">
        <v>892</v>
      </c>
      <c r="H253" s="48"/>
      <c r="I253" s="48"/>
      <c r="J253" s="48"/>
      <c r="K253" s="48"/>
      <c r="N253"/>
      <c r="O253"/>
      <c r="P253"/>
      <c r="Q253"/>
      <c r="R253" s="470"/>
      <c r="S253" s="470"/>
      <c r="T253" s="46"/>
      <c r="U253" s="46"/>
      <c r="V253" s="46"/>
      <c r="W253" s="46"/>
      <c r="X253" s="46"/>
      <c r="Y253" s="46"/>
    </row>
    <row r="254" spans="1:25" s="44" customFormat="1" x14ac:dyDescent="0.3">
      <c r="F254" s="472" t="s">
        <v>1221</v>
      </c>
      <c r="G254" s="199">
        <v>45855</v>
      </c>
      <c r="H254" s="48"/>
      <c r="I254" s="48"/>
      <c r="J254" s="48"/>
      <c r="K254" s="48"/>
      <c r="N254"/>
      <c r="O254"/>
      <c r="P254"/>
      <c r="Q254"/>
      <c r="R254" s="470"/>
      <c r="S254" s="470"/>
      <c r="T254" s="46"/>
      <c r="U254" s="46"/>
      <c r="V254" s="46"/>
      <c r="W254" s="46"/>
      <c r="X254" s="46"/>
      <c r="Y254" s="46"/>
    </row>
    <row r="255" spans="1:25" s="44" customFormat="1" x14ac:dyDescent="0.3">
      <c r="F255" s="472" t="s">
        <v>1222</v>
      </c>
      <c r="G255" s="199">
        <v>47561</v>
      </c>
      <c r="H255" s="48"/>
      <c r="I255" s="48"/>
      <c r="J255" s="48"/>
      <c r="K255" s="48"/>
      <c r="N255"/>
      <c r="O255"/>
      <c r="P255"/>
      <c r="Q255"/>
      <c r="R255" s="470"/>
      <c r="S255" s="470"/>
      <c r="T255" s="46"/>
      <c r="U255" s="46"/>
      <c r="V255" s="46"/>
      <c r="W255" s="46"/>
      <c r="X255" s="46"/>
      <c r="Y255" s="46"/>
    </row>
    <row r="256" spans="1:25" s="44" customFormat="1" x14ac:dyDescent="0.3">
      <c r="F256" s="472" t="s">
        <v>1223</v>
      </c>
      <c r="G256" s="199">
        <v>50336</v>
      </c>
      <c r="H256" s="48"/>
      <c r="I256" s="48"/>
      <c r="J256" s="48"/>
      <c r="K256" s="48"/>
      <c r="N256"/>
      <c r="O256"/>
      <c r="P256"/>
      <c r="Q256"/>
      <c r="R256" s="470"/>
      <c r="S256" s="470"/>
      <c r="T256" s="46"/>
      <c r="U256" s="46"/>
      <c r="V256" s="46"/>
      <c r="W256" s="46"/>
      <c r="X256" s="46"/>
      <c r="Y256" s="46"/>
    </row>
    <row r="257" spans="1:25" s="44" customFormat="1" x14ac:dyDescent="0.3">
      <c r="F257" s="472" t="s">
        <v>1224</v>
      </c>
      <c r="G257" s="199">
        <v>51462</v>
      </c>
      <c r="H257" s="48"/>
      <c r="I257" s="48"/>
      <c r="J257" s="48"/>
      <c r="K257" s="48"/>
      <c r="N257"/>
      <c r="O257"/>
      <c r="P257"/>
      <c r="Q257"/>
      <c r="R257" s="470"/>
      <c r="S257" s="470"/>
      <c r="T257" s="46"/>
      <c r="U257" s="46"/>
      <c r="V257" s="46"/>
      <c r="W257" s="46"/>
      <c r="X257" s="46"/>
      <c r="Y257" s="46"/>
    </row>
    <row r="258" spans="1:25" s="44" customFormat="1" x14ac:dyDescent="0.3">
      <c r="F258" s="472" t="s">
        <v>1929</v>
      </c>
      <c r="G258" s="199">
        <v>104955</v>
      </c>
      <c r="H258" s="48"/>
      <c r="I258" s="48"/>
      <c r="J258" s="48"/>
      <c r="K258" s="48"/>
      <c r="N258"/>
      <c r="O258"/>
      <c r="P258"/>
      <c r="Q258"/>
      <c r="R258" s="470"/>
      <c r="S258" s="470"/>
      <c r="T258" s="46"/>
      <c r="U258" s="46"/>
      <c r="V258" s="46"/>
      <c r="W258" s="46"/>
      <c r="X258" s="46"/>
      <c r="Y258" s="46"/>
    </row>
    <row r="259" spans="1:25" s="44" customFormat="1" x14ac:dyDescent="0.3">
      <c r="F259" s="472" t="s">
        <v>1930</v>
      </c>
      <c r="G259" s="199">
        <v>98182</v>
      </c>
      <c r="H259" s="48"/>
      <c r="I259" s="48"/>
      <c r="J259" s="48"/>
      <c r="K259" s="48"/>
      <c r="N259"/>
      <c r="O259"/>
      <c r="P259"/>
      <c r="Q259"/>
      <c r="R259" s="470"/>
      <c r="S259" s="470"/>
      <c r="T259" s="46"/>
      <c r="U259" s="46"/>
      <c r="V259" s="46"/>
      <c r="W259" s="46"/>
      <c r="X259" s="46"/>
      <c r="Y259" s="46"/>
    </row>
    <row r="260" spans="1:25" s="44" customFormat="1" x14ac:dyDescent="0.3">
      <c r="F260" s="472" t="s">
        <v>1931</v>
      </c>
      <c r="G260" s="199">
        <v>100006</v>
      </c>
      <c r="H260" s="48"/>
      <c r="I260" s="48"/>
      <c r="J260" s="48"/>
      <c r="K260" s="48"/>
      <c r="N260"/>
      <c r="O260"/>
      <c r="P260"/>
      <c r="Q260"/>
      <c r="R260" s="470"/>
      <c r="S260" s="470"/>
      <c r="T260" s="46"/>
      <c r="U260" s="46"/>
      <c r="V260" s="46"/>
      <c r="W260" s="46"/>
      <c r="X260" s="46"/>
      <c r="Y260" s="46"/>
    </row>
    <row r="261" spans="1:25" s="44" customFormat="1" x14ac:dyDescent="0.3">
      <c r="B261" s="7" t="s">
        <v>97</v>
      </c>
      <c r="F261" s="472" t="s">
        <v>1932</v>
      </c>
      <c r="G261" s="199">
        <v>100287</v>
      </c>
      <c r="H261" s="48"/>
      <c r="I261" s="48"/>
      <c r="J261" s="48"/>
      <c r="K261" s="48"/>
      <c r="N261"/>
      <c r="O261"/>
      <c r="P261"/>
      <c r="Q261"/>
      <c r="R261" s="470"/>
      <c r="S261" s="470"/>
      <c r="T261" s="46"/>
      <c r="U261" s="46"/>
      <c r="V261" s="46"/>
      <c r="W261" s="46"/>
      <c r="X261" s="46"/>
      <c r="Y261" s="46"/>
    </row>
    <row r="262" spans="1:25" s="44" customFormat="1" x14ac:dyDescent="0.3">
      <c r="F262" s="472" t="s">
        <v>1933</v>
      </c>
      <c r="G262" s="199">
        <v>100464</v>
      </c>
      <c r="H262" s="48"/>
      <c r="I262" s="48"/>
      <c r="J262" s="48"/>
      <c r="K262" s="48"/>
      <c r="N262"/>
      <c r="O262"/>
      <c r="P262"/>
      <c r="Q262"/>
      <c r="R262" s="470"/>
      <c r="S262" s="470"/>
      <c r="T262" s="46"/>
      <c r="U262" s="46"/>
      <c r="V262" s="46"/>
      <c r="W262" s="46"/>
      <c r="X262" s="46"/>
      <c r="Y262" s="46"/>
    </row>
    <row r="263" spans="1:25" s="44" customFormat="1" x14ac:dyDescent="0.3">
      <c r="F263" s="472" t="s">
        <v>1934</v>
      </c>
      <c r="G263" s="199">
        <v>100074</v>
      </c>
      <c r="H263" s="48"/>
      <c r="I263" s="48"/>
      <c r="J263" s="48"/>
      <c r="K263" s="48"/>
      <c r="N263"/>
      <c r="O263"/>
      <c r="P263"/>
      <c r="Q263"/>
      <c r="R263" s="470"/>
      <c r="S263" s="470"/>
      <c r="T263" s="46"/>
      <c r="U263" s="46"/>
      <c r="V263" s="46"/>
      <c r="W263" s="46"/>
      <c r="X263" s="46"/>
      <c r="Y263" s="46"/>
    </row>
    <row r="264" spans="1:25" s="44" customFormat="1" x14ac:dyDescent="0.3">
      <c r="F264" s="472" t="s">
        <v>1935</v>
      </c>
      <c r="G264" s="199">
        <v>57525</v>
      </c>
      <c r="H264" s="48"/>
      <c r="I264" s="48"/>
      <c r="J264" s="48"/>
      <c r="K264" s="48"/>
      <c r="N264"/>
      <c r="O264"/>
      <c r="P264"/>
      <c r="Q264"/>
      <c r="R264" s="470"/>
      <c r="S264" s="470"/>
      <c r="T264" s="46"/>
      <c r="U264" s="46"/>
      <c r="V264" s="46"/>
      <c r="W264" s="46"/>
      <c r="X264" s="46"/>
      <c r="Y264" s="46"/>
    </row>
    <row r="265" spans="1:25" s="44" customFormat="1" x14ac:dyDescent="0.3">
      <c r="F265" s="472" t="s">
        <v>1936</v>
      </c>
      <c r="G265" s="199">
        <v>57520</v>
      </c>
      <c r="H265" s="48"/>
      <c r="I265" s="48"/>
      <c r="J265" s="48"/>
      <c r="K265" s="48"/>
      <c r="N265"/>
      <c r="O265"/>
      <c r="P265"/>
      <c r="Q265"/>
      <c r="R265" s="470"/>
      <c r="S265" s="470"/>
      <c r="T265" s="46"/>
      <c r="U265" s="46"/>
      <c r="V265" s="46"/>
      <c r="W265" s="46"/>
      <c r="X265" s="46"/>
      <c r="Y265" s="46"/>
    </row>
    <row r="266" spans="1:25" s="44" customFormat="1" x14ac:dyDescent="0.3">
      <c r="F266" s="473" t="s">
        <v>1937</v>
      </c>
      <c r="G266" s="199">
        <v>505105</v>
      </c>
      <c r="H266" s="48"/>
      <c r="I266" s="48"/>
      <c r="J266" s="48"/>
      <c r="K266" s="48"/>
      <c r="N266"/>
      <c r="O266"/>
      <c r="P266"/>
      <c r="Q266"/>
      <c r="R266" s="470"/>
      <c r="S266" s="470"/>
      <c r="T266" s="46"/>
      <c r="U266" s="46"/>
      <c r="V266" s="46"/>
      <c r="W266" s="46"/>
      <c r="X266" s="46"/>
      <c r="Y266" s="46"/>
    </row>
    <row r="267" spans="1:25" s="44" customFormat="1" x14ac:dyDescent="0.3">
      <c r="F267" s="473" t="s">
        <v>1938</v>
      </c>
      <c r="G267" s="199">
        <v>506856</v>
      </c>
      <c r="H267" s="48"/>
      <c r="I267" s="48"/>
      <c r="J267" s="48"/>
      <c r="K267" s="48"/>
      <c r="N267"/>
      <c r="O267"/>
      <c r="P267"/>
      <c r="Q267"/>
      <c r="R267" s="470"/>
      <c r="S267" s="470"/>
      <c r="T267" s="46"/>
      <c r="U267" s="46"/>
      <c r="V267" s="46"/>
      <c r="W267" s="46"/>
      <c r="X267" s="46"/>
      <c r="Y267" s="46"/>
    </row>
    <row r="268" spans="1:25" s="44" customFormat="1" x14ac:dyDescent="0.3">
      <c r="F268" s="473" t="s">
        <v>1939</v>
      </c>
      <c r="G268" s="199">
        <v>507343</v>
      </c>
      <c r="H268" s="48"/>
      <c r="I268" s="48"/>
      <c r="J268" s="48"/>
      <c r="K268" s="48"/>
      <c r="N268"/>
      <c r="O268"/>
      <c r="P268"/>
      <c r="Q268"/>
      <c r="R268" s="470"/>
      <c r="S268" s="470"/>
      <c r="T268" s="46"/>
      <c r="U268" s="46"/>
      <c r="V268" s="46"/>
      <c r="W268" s="46"/>
      <c r="X268" s="46"/>
      <c r="Y268" s="46"/>
    </row>
    <row r="269" spans="1:25" s="44" customFormat="1" x14ac:dyDescent="0.3">
      <c r="F269" s="473" t="s">
        <v>1917</v>
      </c>
      <c r="G269" s="199">
        <v>507481</v>
      </c>
      <c r="H269" s="48"/>
      <c r="I269" s="48"/>
      <c r="J269" s="48"/>
      <c r="K269" s="48"/>
      <c r="N269"/>
      <c r="O269"/>
      <c r="P269"/>
      <c r="Q269"/>
      <c r="R269" s="470"/>
      <c r="S269" s="470"/>
      <c r="T269" s="46"/>
      <c r="U269" s="46"/>
      <c r="V269" s="46"/>
      <c r="W269" s="46"/>
      <c r="X269" s="46"/>
      <c r="Y269" s="46"/>
    </row>
    <row r="270" spans="1:25" s="48" customFormat="1" x14ac:dyDescent="0.3">
      <c r="A270" s="45"/>
      <c r="B270" s="58"/>
      <c r="C270" s="58"/>
      <c r="D270" s="58"/>
      <c r="E270" s="58"/>
      <c r="F270" s="58"/>
    </row>
    <row r="271" spans="1:25" s="48" customFormat="1" x14ac:dyDescent="0.3">
      <c r="A271" s="113"/>
      <c r="B271" s="58"/>
      <c r="C271" s="58"/>
      <c r="D271" s="58"/>
      <c r="E271" s="58"/>
      <c r="F271" s="59"/>
    </row>
    <row r="272" spans="1:25" s="44" customFormat="1" ht="49.5" x14ac:dyDescent="0.3">
      <c r="B272" s="11" t="s">
        <v>2044</v>
      </c>
      <c r="C272" s="5"/>
      <c r="F272" s="15"/>
      <c r="G272" s="452" t="s">
        <v>174</v>
      </c>
      <c r="H272" s="180" t="s">
        <v>173</v>
      </c>
      <c r="I272" s="50"/>
      <c r="J272" s="50"/>
      <c r="K272" s="50"/>
      <c r="L272" s="50"/>
      <c r="M272" s="50"/>
      <c r="N272" s="50"/>
      <c r="O272" s="50"/>
      <c r="P272" s="50"/>
      <c r="Q272" s="53"/>
    </row>
    <row r="273" spans="2:17" s="44" customFormat="1" x14ac:dyDescent="0.3">
      <c r="B273" s="5"/>
      <c r="C273" s="5"/>
      <c r="F273" s="17" t="s">
        <v>165</v>
      </c>
      <c r="G273" s="184">
        <v>32824.1</v>
      </c>
      <c r="H273" s="184">
        <v>198</v>
      </c>
      <c r="I273" s="46"/>
      <c r="J273" s="46"/>
      <c r="K273" s="46"/>
      <c r="L273" s="46"/>
      <c r="M273" s="46"/>
      <c r="N273" s="46"/>
      <c r="O273" s="46"/>
      <c r="P273" s="46"/>
      <c r="Q273" s="53"/>
    </row>
    <row r="274" spans="2:17" s="44" customFormat="1" x14ac:dyDescent="0.3">
      <c r="B274" s="5"/>
      <c r="C274" s="5"/>
      <c r="F274" s="17" t="s">
        <v>166</v>
      </c>
      <c r="G274" s="184">
        <v>24640.799999999999</v>
      </c>
      <c r="H274" s="184">
        <v>640.5</v>
      </c>
      <c r="I274" s="46"/>
      <c r="J274" s="46"/>
      <c r="K274" s="46"/>
      <c r="L274" s="46"/>
      <c r="M274" s="46"/>
      <c r="N274" s="46"/>
      <c r="O274" s="46"/>
      <c r="P274" s="46"/>
      <c r="Q274" s="53"/>
    </row>
    <row r="275" spans="2:17" s="44" customFormat="1" x14ac:dyDescent="0.3">
      <c r="B275" s="5"/>
      <c r="C275" s="5"/>
      <c r="F275" s="17" t="s">
        <v>167</v>
      </c>
      <c r="G275" s="184">
        <v>23434.2</v>
      </c>
      <c r="H275" s="184">
        <v>445</v>
      </c>
      <c r="I275" s="5"/>
      <c r="J275" s="5"/>
      <c r="K275" s="5"/>
      <c r="L275" s="5"/>
      <c r="M275" s="5"/>
      <c r="N275" s="5"/>
      <c r="O275" s="5"/>
      <c r="P275" s="5"/>
      <c r="Q275" s="5"/>
    </row>
    <row r="276" spans="2:17" x14ac:dyDescent="0.3">
      <c r="F276" s="17" t="s">
        <v>168</v>
      </c>
      <c r="G276" s="184">
        <v>28464.7</v>
      </c>
      <c r="H276" s="184">
        <v>2063</v>
      </c>
    </row>
    <row r="277" spans="2:17" x14ac:dyDescent="0.3">
      <c r="F277" s="17" t="s">
        <v>169</v>
      </c>
      <c r="G277" s="184">
        <v>32161.4</v>
      </c>
      <c r="H277" s="184">
        <v>903.5</v>
      </c>
    </row>
    <row r="278" spans="2:17" x14ac:dyDescent="0.3">
      <c r="F278" s="17" t="s">
        <v>170</v>
      </c>
      <c r="G278" s="184">
        <v>33308.9</v>
      </c>
      <c r="H278" s="184">
        <v>8254</v>
      </c>
    </row>
    <row r="279" spans="2:17" x14ac:dyDescent="0.3">
      <c r="F279" s="17" t="s">
        <v>171</v>
      </c>
      <c r="G279" s="184">
        <v>52319.7</v>
      </c>
      <c r="H279" s="184">
        <v>14905</v>
      </c>
    </row>
    <row r="280" spans="2:17" x14ac:dyDescent="0.3">
      <c r="F280" s="17" t="s">
        <v>172</v>
      </c>
      <c r="G280" s="184">
        <v>47239.1</v>
      </c>
      <c r="H280" s="184">
        <v>12770.5</v>
      </c>
    </row>
    <row r="294" spans="2:2" x14ac:dyDescent="0.3">
      <c r="B294" s="7" t="s">
        <v>97</v>
      </c>
    </row>
    <row r="296" spans="2:2" x14ac:dyDescent="0.3">
      <c r="B296" s="11" t="s">
        <v>2045</v>
      </c>
    </row>
    <row r="313" spans="2:2" x14ac:dyDescent="0.3">
      <c r="B313" s="7" t="s">
        <v>97</v>
      </c>
    </row>
  </sheetData>
  <sortState ref="N63:P70">
    <sortCondition ref="N63:N70"/>
  </sortState>
  <mergeCells count="5">
    <mergeCell ref="F217:F218"/>
    <mergeCell ref="H76:J76"/>
    <mergeCell ref="K76:M76"/>
    <mergeCell ref="G217:H217"/>
    <mergeCell ref="I217:K217"/>
  </mergeCells>
  <pageMargins left="0.7" right="0.7" top="0.75" bottom="0.75" header="0.3" footer="0.3"/>
  <pageSetup paperSize="9" orientation="portrait" r:id="rId1"/>
  <ignoredErrors>
    <ignoredError sqref="H177:I177"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7194B"/>
  </sheetPr>
  <dimension ref="A2:Y19"/>
  <sheetViews>
    <sheetView zoomScale="80" zoomScaleNormal="80" workbookViewId="0">
      <selection activeCell="B2" sqref="B2"/>
    </sheetView>
  </sheetViews>
  <sheetFormatPr defaultRowHeight="16.5" x14ac:dyDescent="0.3"/>
  <cols>
    <col min="1" max="1" width="9.140625" style="37"/>
    <col min="2" max="15" width="9.140625" style="5"/>
    <col min="16" max="16" width="10.7109375" style="5" customWidth="1"/>
    <col min="17" max="17" width="11.85546875" style="5" customWidth="1"/>
    <col min="18" max="20" width="16.28515625" style="5" bestFit="1" customWidth="1"/>
    <col min="21" max="21" width="12.5703125" style="5" customWidth="1"/>
    <col min="22" max="22" width="10.7109375" style="5" customWidth="1"/>
    <col min="23" max="23" width="13.85546875" style="5" customWidth="1"/>
    <col min="24" max="24" width="16" style="5" customWidth="1"/>
    <col min="25" max="16384" width="9.140625" style="5"/>
  </cols>
  <sheetData>
    <row r="2" spans="1:25" x14ac:dyDescent="0.3">
      <c r="A2" s="287"/>
      <c r="B2" s="11" t="s">
        <v>2046</v>
      </c>
    </row>
    <row r="3" spans="1:25" x14ac:dyDescent="0.3">
      <c r="P3" s="114"/>
      <c r="Q3" s="731">
        <v>2018</v>
      </c>
      <c r="R3" s="726"/>
      <c r="S3" s="726"/>
      <c r="T3" s="726"/>
      <c r="U3" s="726">
        <v>2019</v>
      </c>
      <c r="V3" s="726"/>
      <c r="W3" s="726"/>
      <c r="X3" s="726"/>
    </row>
    <row r="4" spans="1:25" ht="66" x14ac:dyDescent="0.3">
      <c r="P4" s="115"/>
      <c r="Q4" s="116" t="s">
        <v>1181</v>
      </c>
      <c r="R4" s="21" t="s">
        <v>1182</v>
      </c>
      <c r="S4" s="21" t="s">
        <v>1183</v>
      </c>
      <c r="T4" s="21" t="s">
        <v>1184</v>
      </c>
      <c r="U4" s="21" t="s">
        <v>1697</v>
      </c>
      <c r="V4" s="21" t="s">
        <v>1698</v>
      </c>
      <c r="W4" s="21" t="s">
        <v>1699</v>
      </c>
      <c r="X4" s="21" t="s">
        <v>1700</v>
      </c>
    </row>
    <row r="5" spans="1:25" x14ac:dyDescent="0.3">
      <c r="P5" s="115" t="s">
        <v>100</v>
      </c>
      <c r="Q5" s="18">
        <v>8819</v>
      </c>
      <c r="R5" s="18">
        <v>785</v>
      </c>
      <c r="S5" s="18">
        <v>5801</v>
      </c>
      <c r="T5" s="18">
        <v>479</v>
      </c>
      <c r="U5" s="18">
        <v>7352</v>
      </c>
      <c r="V5" s="18">
        <v>756</v>
      </c>
      <c r="W5" s="18">
        <v>4758</v>
      </c>
      <c r="X5" s="18">
        <v>431</v>
      </c>
      <c r="Y5" s="16"/>
    </row>
    <row r="6" spans="1:25" x14ac:dyDescent="0.3">
      <c r="P6" s="17" t="s">
        <v>101</v>
      </c>
      <c r="Q6" s="18">
        <v>8692</v>
      </c>
      <c r="R6" s="18">
        <v>800</v>
      </c>
      <c r="S6" s="18">
        <v>5702</v>
      </c>
      <c r="T6" s="18">
        <v>480</v>
      </c>
      <c r="U6" s="18">
        <v>7259</v>
      </c>
      <c r="V6" s="18">
        <v>774</v>
      </c>
      <c r="W6" s="18">
        <v>4693</v>
      </c>
      <c r="X6" s="18">
        <v>436</v>
      </c>
      <c r="Y6" s="16"/>
    </row>
    <row r="7" spans="1:25" x14ac:dyDescent="0.3">
      <c r="P7" s="17" t="s">
        <v>102</v>
      </c>
      <c r="Q7" s="18">
        <v>8596</v>
      </c>
      <c r="R7" s="18">
        <v>786</v>
      </c>
      <c r="S7" s="18">
        <v>5625</v>
      </c>
      <c r="T7" s="18">
        <v>470</v>
      </c>
      <c r="U7" s="18">
        <v>7251</v>
      </c>
      <c r="V7" s="18">
        <v>759</v>
      </c>
      <c r="W7" s="18">
        <v>4663</v>
      </c>
      <c r="X7" s="18">
        <v>430</v>
      </c>
      <c r="Y7" s="16"/>
    </row>
    <row r="8" spans="1:25" x14ac:dyDescent="0.3">
      <c r="P8" s="17" t="s">
        <v>103</v>
      </c>
      <c r="Q8" s="18">
        <v>8479</v>
      </c>
      <c r="R8" s="18">
        <v>790</v>
      </c>
      <c r="S8" s="18">
        <v>5529</v>
      </c>
      <c r="T8" s="18">
        <v>469</v>
      </c>
      <c r="U8" s="18">
        <v>7165</v>
      </c>
      <c r="V8" s="18">
        <v>788</v>
      </c>
      <c r="W8" s="18">
        <v>4606</v>
      </c>
      <c r="X8" s="18">
        <v>439</v>
      </c>
      <c r="Y8" s="16"/>
    </row>
    <row r="9" spans="1:25" x14ac:dyDescent="0.3">
      <c r="P9" s="17" t="s">
        <v>104</v>
      </c>
      <c r="Q9" s="18">
        <v>8408</v>
      </c>
      <c r="R9" s="18">
        <v>781</v>
      </c>
      <c r="S9" s="18">
        <v>5477</v>
      </c>
      <c r="T9" s="18">
        <v>460</v>
      </c>
      <c r="U9" s="18">
        <v>7121</v>
      </c>
      <c r="V9" s="18">
        <v>793</v>
      </c>
      <c r="W9" s="18">
        <v>4572</v>
      </c>
      <c r="X9" s="18">
        <v>446</v>
      </c>
      <c r="Y9" s="16"/>
    </row>
    <row r="10" spans="1:25" x14ac:dyDescent="0.3">
      <c r="P10" s="17" t="s">
        <v>105</v>
      </c>
      <c r="Q10" s="18">
        <v>8344</v>
      </c>
      <c r="R10" s="18">
        <v>793</v>
      </c>
      <c r="S10" s="18">
        <v>5417</v>
      </c>
      <c r="T10" s="18">
        <v>462</v>
      </c>
      <c r="U10" s="18">
        <v>7054</v>
      </c>
      <c r="V10" s="18">
        <v>782</v>
      </c>
      <c r="W10" s="18">
        <v>4518</v>
      </c>
      <c r="X10" s="18">
        <v>438</v>
      </c>
      <c r="Y10" s="16"/>
    </row>
    <row r="11" spans="1:25" x14ac:dyDescent="0.3">
      <c r="P11" s="17" t="s">
        <v>106</v>
      </c>
      <c r="Q11" s="18">
        <v>8235</v>
      </c>
      <c r="R11" s="18">
        <v>798</v>
      </c>
      <c r="S11" s="18">
        <v>5324</v>
      </c>
      <c r="T11" s="18">
        <v>463</v>
      </c>
      <c r="U11" s="18">
        <v>7020</v>
      </c>
      <c r="V11" s="18">
        <v>788</v>
      </c>
      <c r="W11" s="18">
        <v>4495</v>
      </c>
      <c r="X11" s="18">
        <v>436</v>
      </c>
      <c r="Y11" s="16"/>
    </row>
    <row r="12" spans="1:25" x14ac:dyDescent="0.3">
      <c r="P12" s="17" t="s">
        <v>107</v>
      </c>
      <c r="Q12" s="18">
        <v>8084</v>
      </c>
      <c r="R12" s="18">
        <v>771</v>
      </c>
      <c r="S12" s="18">
        <v>5244</v>
      </c>
      <c r="T12" s="18">
        <v>445</v>
      </c>
      <c r="U12" s="18">
        <v>6899</v>
      </c>
      <c r="V12" s="18">
        <v>795</v>
      </c>
      <c r="W12" s="18">
        <v>4415</v>
      </c>
      <c r="X12" s="18">
        <v>442</v>
      </c>
      <c r="Y12" s="16"/>
    </row>
    <row r="13" spans="1:25" x14ac:dyDescent="0.3">
      <c r="P13" s="17" t="s">
        <v>108</v>
      </c>
      <c r="Q13" s="18">
        <v>8002</v>
      </c>
      <c r="R13" s="18">
        <v>764</v>
      </c>
      <c r="S13" s="18">
        <v>5172</v>
      </c>
      <c r="T13" s="18">
        <v>443</v>
      </c>
      <c r="U13" s="18">
        <v>6823</v>
      </c>
      <c r="V13" s="18">
        <v>805</v>
      </c>
      <c r="W13" s="18">
        <v>4344</v>
      </c>
      <c r="X13" s="18">
        <v>448</v>
      </c>
      <c r="Y13" s="16"/>
    </row>
    <row r="14" spans="1:25" x14ac:dyDescent="0.3">
      <c r="P14" s="17" t="s">
        <v>109</v>
      </c>
      <c r="Q14" s="18">
        <v>7618</v>
      </c>
      <c r="R14" s="18">
        <v>742</v>
      </c>
      <c r="S14" s="18">
        <v>4936</v>
      </c>
      <c r="T14" s="18">
        <v>425</v>
      </c>
      <c r="U14" s="18">
        <v>6510</v>
      </c>
      <c r="V14" s="18">
        <v>784</v>
      </c>
      <c r="W14" s="18">
        <v>4179</v>
      </c>
      <c r="X14" s="18">
        <v>441</v>
      </c>
      <c r="Y14" s="16"/>
    </row>
    <row r="15" spans="1:25" x14ac:dyDescent="0.3">
      <c r="P15" s="17" t="s">
        <v>110</v>
      </c>
      <c r="Q15" s="18">
        <v>7498</v>
      </c>
      <c r="R15" s="18">
        <v>741</v>
      </c>
      <c r="S15" s="18">
        <v>4854</v>
      </c>
      <c r="T15" s="18">
        <v>430</v>
      </c>
      <c r="U15" s="18">
        <v>6276</v>
      </c>
      <c r="V15" s="18">
        <v>795</v>
      </c>
      <c r="W15" s="18">
        <v>4041</v>
      </c>
      <c r="X15" s="18">
        <v>443</v>
      </c>
      <c r="Y15" s="16"/>
    </row>
    <row r="16" spans="1:25" x14ac:dyDescent="0.3">
      <c r="B16" s="7" t="s">
        <v>97</v>
      </c>
      <c r="P16" s="17" t="s">
        <v>111</v>
      </c>
      <c r="Q16" s="18">
        <v>7456</v>
      </c>
      <c r="R16" s="18">
        <v>748</v>
      </c>
      <c r="S16" s="18">
        <v>4824</v>
      </c>
      <c r="T16" s="18">
        <v>434</v>
      </c>
      <c r="U16" s="18">
        <v>6217</v>
      </c>
      <c r="V16" s="18">
        <v>813</v>
      </c>
      <c r="W16" s="18">
        <v>3985</v>
      </c>
      <c r="X16" s="18">
        <v>454</v>
      </c>
      <c r="Y16" s="16"/>
    </row>
    <row r="17" spans="16:25" hidden="1" x14ac:dyDescent="0.3">
      <c r="P17" s="17" t="s">
        <v>112</v>
      </c>
      <c r="Q17" s="18">
        <f>AVERAGE(Q5:Q16)</f>
        <v>8185.916666666667</v>
      </c>
      <c r="R17" s="18">
        <f t="shared" ref="R17:X17" si="0">AVERAGE(R5:R16)</f>
        <v>774.91666666666663</v>
      </c>
      <c r="S17" s="18">
        <f>AVERAGE(S5:S16)</f>
        <v>5325.416666666667</v>
      </c>
      <c r="T17" s="18">
        <f t="shared" si="0"/>
        <v>455</v>
      </c>
      <c r="U17" s="18">
        <f t="shared" si="0"/>
        <v>6912.25</v>
      </c>
      <c r="V17" s="18">
        <f t="shared" si="0"/>
        <v>786</v>
      </c>
      <c r="W17" s="18">
        <f t="shared" si="0"/>
        <v>4439.083333333333</v>
      </c>
      <c r="X17" s="18">
        <f t="shared" si="0"/>
        <v>440.33333333333331</v>
      </c>
      <c r="Y17" s="16"/>
    </row>
    <row r="18" spans="16:25" x14ac:dyDescent="0.3">
      <c r="U18" s="16"/>
      <c r="V18" s="16"/>
      <c r="W18" s="16"/>
      <c r="X18" s="16"/>
      <c r="Y18" s="16"/>
    </row>
    <row r="19" spans="16:25" x14ac:dyDescent="0.3">
      <c r="U19" s="9"/>
      <c r="V19" s="9"/>
      <c r="W19" s="9"/>
      <c r="X19" s="9"/>
    </row>
  </sheetData>
  <mergeCells count="2">
    <mergeCell ref="Q3:T3"/>
    <mergeCell ref="U3:X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7194B"/>
  </sheetPr>
  <dimension ref="A2:AI59"/>
  <sheetViews>
    <sheetView zoomScale="80" zoomScaleNormal="80" workbookViewId="0">
      <selection activeCell="K17" sqref="K17"/>
    </sheetView>
  </sheetViews>
  <sheetFormatPr defaultRowHeight="16.5" x14ac:dyDescent="0.3"/>
  <cols>
    <col min="1" max="1" width="9.140625" style="113"/>
    <col min="2" max="2" width="37.28515625" style="5" customWidth="1"/>
    <col min="3" max="3" width="18" style="5" customWidth="1"/>
    <col min="4" max="4" width="20.85546875" style="5" customWidth="1"/>
    <col min="5" max="5" width="12.85546875" style="5" customWidth="1"/>
    <col min="6" max="6" width="11.85546875" style="5" customWidth="1"/>
    <col min="7" max="8" width="9.140625" style="5"/>
    <col min="9" max="9" width="13.42578125" style="5" customWidth="1"/>
    <col min="10" max="16384" width="9.140625" style="5"/>
  </cols>
  <sheetData>
    <row r="2" spans="1:12" ht="17.25" thickBot="1" x14ac:dyDescent="0.35">
      <c r="A2" s="527"/>
      <c r="B2" s="8" t="s">
        <v>2048</v>
      </c>
    </row>
    <row r="3" spans="1:12" ht="17.25" thickBot="1" x14ac:dyDescent="0.35">
      <c r="B3" s="689" t="s">
        <v>164</v>
      </c>
      <c r="C3" s="689" t="s">
        <v>179</v>
      </c>
      <c r="D3" s="702" t="s">
        <v>180</v>
      </c>
      <c r="E3" s="704"/>
      <c r="F3" s="704"/>
      <c r="G3" s="703"/>
    </row>
    <row r="4" spans="1:12" ht="17.25" customHeight="1" thickBot="1" x14ac:dyDescent="0.35">
      <c r="B4" s="717"/>
      <c r="C4" s="717"/>
      <c r="D4" s="702" t="s">
        <v>181</v>
      </c>
      <c r="E4" s="703"/>
      <c r="F4" s="702" t="s">
        <v>182</v>
      </c>
      <c r="G4" s="703"/>
    </row>
    <row r="5" spans="1:12" x14ac:dyDescent="0.3">
      <c r="B5" s="717"/>
      <c r="C5" s="717"/>
      <c r="D5" s="131" t="s">
        <v>183</v>
      </c>
      <c r="E5" s="131" t="s">
        <v>184</v>
      </c>
      <c r="F5" s="131" t="s">
        <v>183</v>
      </c>
      <c r="G5" s="131" t="s">
        <v>184</v>
      </c>
    </row>
    <row r="6" spans="1:12" x14ac:dyDescent="0.3">
      <c r="B6" s="127">
        <v>2018</v>
      </c>
      <c r="C6" s="130">
        <v>15521</v>
      </c>
      <c r="D6" s="129">
        <v>4614</v>
      </c>
      <c r="E6" s="129">
        <v>2971</v>
      </c>
      <c r="F6" s="129">
        <v>5307</v>
      </c>
      <c r="G6" s="129">
        <v>2629</v>
      </c>
    </row>
    <row r="7" spans="1:12" x14ac:dyDescent="0.3">
      <c r="B7" s="127">
        <v>2019</v>
      </c>
      <c r="C7" s="130">
        <v>14717</v>
      </c>
      <c r="D7" s="129">
        <v>4499</v>
      </c>
      <c r="E7" s="129">
        <v>2934</v>
      </c>
      <c r="F7" s="129">
        <v>4871</v>
      </c>
      <c r="G7" s="129">
        <v>2413</v>
      </c>
    </row>
    <row r="8" spans="1:12" x14ac:dyDescent="0.3">
      <c r="B8" s="7" t="s">
        <v>185</v>
      </c>
    </row>
    <row r="10" spans="1:12" x14ac:dyDescent="0.3">
      <c r="A10" s="527"/>
      <c r="B10" s="8" t="s">
        <v>2049</v>
      </c>
    </row>
    <row r="11" spans="1:12" ht="63" customHeight="1" x14ac:dyDescent="0.3">
      <c r="B11" s="135" t="s">
        <v>164</v>
      </c>
      <c r="C11" s="136" t="s">
        <v>884</v>
      </c>
      <c r="D11" s="136" t="s">
        <v>186</v>
      </c>
      <c r="E11" s="136" t="s">
        <v>187</v>
      </c>
      <c r="F11" s="136" t="s">
        <v>188</v>
      </c>
      <c r="G11" s="136" t="s">
        <v>16</v>
      </c>
    </row>
    <row r="12" spans="1:12" x14ac:dyDescent="0.3">
      <c r="B12" s="132">
        <v>2018</v>
      </c>
      <c r="C12" s="133">
        <v>97</v>
      </c>
      <c r="D12" s="134">
        <v>930</v>
      </c>
      <c r="E12" s="133">
        <v>67</v>
      </c>
      <c r="F12" s="133">
        <v>156</v>
      </c>
      <c r="G12" s="528">
        <v>1250</v>
      </c>
      <c r="H12" s="53"/>
    </row>
    <row r="13" spans="1:12" x14ac:dyDescent="0.3">
      <c r="B13" s="127">
        <v>2019</v>
      </c>
      <c r="C13" s="128">
        <v>146</v>
      </c>
      <c r="D13" s="128">
        <v>976</v>
      </c>
      <c r="E13" s="128">
        <v>78</v>
      </c>
      <c r="F13" s="128">
        <v>165</v>
      </c>
      <c r="G13" s="130">
        <v>1365</v>
      </c>
    </row>
    <row r="14" spans="1:12" x14ac:dyDescent="0.3">
      <c r="B14" s="7" t="s">
        <v>189</v>
      </c>
      <c r="C14" s="117"/>
      <c r="D14" s="117"/>
      <c r="E14" s="117"/>
      <c r="F14" s="117"/>
      <c r="G14" s="117"/>
      <c r="H14" s="117"/>
      <c r="I14" s="117"/>
      <c r="J14" s="117"/>
      <c r="K14" s="117"/>
      <c r="L14" s="117"/>
    </row>
    <row r="16" spans="1:12" ht="17.25" thickBot="1" x14ac:dyDescent="0.35">
      <c r="A16" s="527"/>
      <c r="B16" s="8" t="s">
        <v>2050</v>
      </c>
    </row>
    <row r="17" spans="1:7" ht="50.25" thickBot="1" x14ac:dyDescent="0.35">
      <c r="B17" s="96"/>
      <c r="C17" s="84" t="s">
        <v>190</v>
      </c>
    </row>
    <row r="18" spans="1:7" ht="66.75" thickBot="1" x14ac:dyDescent="0.35">
      <c r="B18" s="421" t="s">
        <v>2051</v>
      </c>
      <c r="C18" s="74">
        <v>80</v>
      </c>
    </row>
    <row r="19" spans="1:7" ht="17.25" thickBot="1" x14ac:dyDescent="0.35">
      <c r="B19" s="486" t="s">
        <v>2052</v>
      </c>
      <c r="C19" s="74">
        <v>56</v>
      </c>
    </row>
    <row r="20" spans="1:7" ht="17.25" thickBot="1" x14ac:dyDescent="0.35">
      <c r="B20" s="486" t="s">
        <v>520</v>
      </c>
      <c r="C20" s="74"/>
    </row>
    <row r="21" spans="1:7" ht="83.25" thickBot="1" x14ac:dyDescent="0.35">
      <c r="B21" s="421" t="s">
        <v>2053</v>
      </c>
      <c r="C21" s="74">
        <v>16</v>
      </c>
    </row>
    <row r="22" spans="1:7" ht="50.25" thickBot="1" x14ac:dyDescent="0.35">
      <c r="B22" s="421" t="s">
        <v>2054</v>
      </c>
      <c r="C22" s="74">
        <v>24</v>
      </c>
    </row>
    <row r="23" spans="1:7" x14ac:dyDescent="0.3">
      <c r="B23" s="7" t="s">
        <v>2055</v>
      </c>
    </row>
    <row r="25" spans="1:7" ht="17.25" thickBot="1" x14ac:dyDescent="0.35">
      <c r="A25" s="527"/>
      <c r="B25" s="8" t="s">
        <v>2061</v>
      </c>
    </row>
    <row r="26" spans="1:7" x14ac:dyDescent="0.3">
      <c r="B26" s="732" t="s">
        <v>0</v>
      </c>
      <c r="C26" s="689" t="s">
        <v>1701</v>
      </c>
      <c r="D26" s="485" t="s">
        <v>2056</v>
      </c>
      <c r="E26" s="689" t="s">
        <v>2057</v>
      </c>
    </row>
    <row r="27" spans="1:7" ht="17.25" thickBot="1" x14ac:dyDescent="0.35">
      <c r="B27" s="733"/>
      <c r="C27" s="690"/>
      <c r="D27" s="529">
        <v>43466</v>
      </c>
      <c r="E27" s="690"/>
      <c r="F27" s="118"/>
      <c r="G27" s="118"/>
    </row>
    <row r="28" spans="1:7" ht="33.75" thickBot="1" x14ac:dyDescent="0.35">
      <c r="B28" s="421" t="s">
        <v>191</v>
      </c>
      <c r="C28" s="74">
        <v>517.59</v>
      </c>
      <c r="D28" s="74">
        <v>517.70000000000005</v>
      </c>
      <c r="E28" s="74">
        <v>530.70000000000005</v>
      </c>
      <c r="F28" s="118"/>
      <c r="G28" s="118"/>
    </row>
    <row r="29" spans="1:7" ht="33.75" thickBot="1" x14ac:dyDescent="0.35">
      <c r="B29" s="421" t="s">
        <v>192</v>
      </c>
      <c r="C29" s="74">
        <v>954.74</v>
      </c>
      <c r="D29" s="74">
        <v>954.9</v>
      </c>
      <c r="E29" s="74">
        <v>978.8</v>
      </c>
      <c r="F29" s="118"/>
      <c r="G29" s="118"/>
    </row>
    <row r="30" spans="1:7" ht="17.25" thickBot="1" x14ac:dyDescent="0.35">
      <c r="B30" s="421" t="s">
        <v>193</v>
      </c>
      <c r="C30" s="74">
        <v>142.97999999999999</v>
      </c>
      <c r="D30" s="74"/>
      <c r="E30" s="74"/>
      <c r="F30" s="118"/>
      <c r="G30" s="118"/>
    </row>
    <row r="31" spans="1:7" ht="17.25" thickBot="1" x14ac:dyDescent="0.35">
      <c r="B31" s="531" t="s">
        <v>2058</v>
      </c>
      <c r="C31" s="74"/>
      <c r="D31" s="74">
        <v>187.3</v>
      </c>
      <c r="E31" s="74">
        <v>192</v>
      </c>
      <c r="F31" s="118"/>
      <c r="G31" s="118"/>
    </row>
    <row r="32" spans="1:7" ht="17.25" thickBot="1" x14ac:dyDescent="0.35">
      <c r="B32" s="531" t="s">
        <v>2059</v>
      </c>
      <c r="C32" s="74"/>
      <c r="D32" s="74">
        <v>215.4</v>
      </c>
      <c r="E32" s="74">
        <v>220.8</v>
      </c>
      <c r="F32" s="118"/>
      <c r="G32" s="118"/>
    </row>
    <row r="33" spans="1:35" ht="18" customHeight="1" thickBot="1" x14ac:dyDescent="0.35">
      <c r="B33" s="531" t="s">
        <v>2060</v>
      </c>
      <c r="C33" s="74"/>
      <c r="D33" s="74">
        <v>234.1</v>
      </c>
      <c r="E33" s="74">
        <v>239.9</v>
      </c>
      <c r="F33" s="118"/>
      <c r="G33" s="118"/>
    </row>
    <row r="34" spans="1:35" ht="17.25" thickBot="1" x14ac:dyDescent="0.35">
      <c r="B34" s="421" t="s">
        <v>194</v>
      </c>
      <c r="C34" s="74">
        <v>181.79</v>
      </c>
      <c r="D34" s="74">
        <v>182.6</v>
      </c>
      <c r="E34" s="74">
        <v>187.2</v>
      </c>
      <c r="F34" s="118"/>
      <c r="G34" s="118"/>
    </row>
    <row r="35" spans="1:35" ht="33.75" thickBot="1" x14ac:dyDescent="0.35">
      <c r="B35" s="421" t="s">
        <v>195</v>
      </c>
      <c r="C35" s="74">
        <v>129.30000000000001</v>
      </c>
      <c r="D35" s="74">
        <v>130.19999999999999</v>
      </c>
      <c r="E35" s="74">
        <v>134.4</v>
      </c>
      <c r="F35" s="118"/>
      <c r="G35" s="118"/>
    </row>
    <row r="36" spans="1:35" ht="33.75" thickBot="1" x14ac:dyDescent="0.35">
      <c r="B36" s="421" t="s">
        <v>196</v>
      </c>
      <c r="C36" s="74">
        <v>74.900000000000006</v>
      </c>
      <c r="D36" s="74">
        <v>74.900000000000006</v>
      </c>
      <c r="E36" s="74">
        <v>76.8</v>
      </c>
    </row>
    <row r="37" spans="1:35" x14ac:dyDescent="0.3">
      <c r="B37" s="63" t="s">
        <v>197</v>
      </c>
      <c r="C37" s="530"/>
      <c r="D37" s="530"/>
      <c r="E37" s="530"/>
    </row>
    <row r="38" spans="1:35" x14ac:dyDescent="0.3">
      <c r="C38" s="66"/>
      <c r="D38" s="66"/>
    </row>
    <row r="40" spans="1:35" x14ac:dyDescent="0.3">
      <c r="A40" s="527"/>
      <c r="B40" s="11" t="s">
        <v>2047</v>
      </c>
      <c r="I40" s="119" t="s">
        <v>885</v>
      </c>
      <c r="J40" s="119">
        <v>0</v>
      </c>
      <c r="K40" s="119">
        <v>1</v>
      </c>
      <c r="L40" s="119">
        <v>2</v>
      </c>
      <c r="M40" s="119">
        <v>3</v>
      </c>
      <c r="N40" s="119">
        <v>4</v>
      </c>
      <c r="O40" s="119">
        <v>5</v>
      </c>
      <c r="P40" s="119">
        <v>6</v>
      </c>
      <c r="Q40" s="119">
        <v>7</v>
      </c>
      <c r="R40" s="119">
        <v>8</v>
      </c>
      <c r="S40" s="119">
        <v>9</v>
      </c>
      <c r="T40" s="119">
        <v>10</v>
      </c>
      <c r="U40" s="119">
        <v>11</v>
      </c>
      <c r="V40" s="119">
        <v>12</v>
      </c>
      <c r="W40" s="119">
        <v>13</v>
      </c>
      <c r="X40" s="119">
        <v>14</v>
      </c>
      <c r="Y40" s="119">
        <v>15</v>
      </c>
      <c r="Z40" s="119">
        <v>16</v>
      </c>
      <c r="AA40" s="119">
        <v>17</v>
      </c>
      <c r="AB40" s="119">
        <v>18</v>
      </c>
      <c r="AC40" s="119">
        <v>19</v>
      </c>
      <c r="AD40" s="119">
        <v>20</v>
      </c>
      <c r="AE40" s="119">
        <v>21</v>
      </c>
      <c r="AF40" s="119">
        <v>22</v>
      </c>
      <c r="AG40" s="119">
        <v>23</v>
      </c>
      <c r="AH40" s="119">
        <v>24</v>
      </c>
      <c r="AI40" s="119">
        <v>25</v>
      </c>
    </row>
    <row r="41" spans="1:35" x14ac:dyDescent="0.3">
      <c r="I41" s="120" t="s">
        <v>100</v>
      </c>
      <c r="J41" s="121">
        <v>33</v>
      </c>
      <c r="K41" s="122">
        <v>119</v>
      </c>
      <c r="L41" s="121">
        <v>177</v>
      </c>
      <c r="M41" s="122">
        <v>222</v>
      </c>
      <c r="N41" s="121">
        <v>302</v>
      </c>
      <c r="O41" s="122">
        <v>324</v>
      </c>
      <c r="P41" s="121">
        <v>349</v>
      </c>
      <c r="Q41" s="122">
        <v>420</v>
      </c>
      <c r="R41" s="121">
        <v>483</v>
      </c>
      <c r="S41" s="122">
        <v>519</v>
      </c>
      <c r="T41" s="121">
        <v>556</v>
      </c>
      <c r="U41" s="122">
        <v>568</v>
      </c>
      <c r="V41" s="121">
        <v>540</v>
      </c>
      <c r="W41" s="122">
        <v>613</v>
      </c>
      <c r="X41" s="121">
        <v>661</v>
      </c>
      <c r="Y41" s="122">
        <v>626</v>
      </c>
      <c r="Z41" s="121">
        <v>473</v>
      </c>
      <c r="AA41" s="122">
        <v>455</v>
      </c>
      <c r="AB41" s="121">
        <v>304</v>
      </c>
      <c r="AC41" s="122">
        <v>166</v>
      </c>
      <c r="AD41" s="121">
        <v>55</v>
      </c>
      <c r="AE41" s="122">
        <v>44</v>
      </c>
      <c r="AF41" s="121">
        <v>28</v>
      </c>
      <c r="AG41" s="123">
        <v>20</v>
      </c>
      <c r="AH41" s="124">
        <v>9</v>
      </c>
      <c r="AI41" s="123">
        <v>1</v>
      </c>
    </row>
    <row r="42" spans="1:35" x14ac:dyDescent="0.3">
      <c r="I42" s="120" t="s">
        <v>101</v>
      </c>
      <c r="J42" s="121">
        <v>35</v>
      </c>
      <c r="K42" s="122">
        <v>120</v>
      </c>
      <c r="L42" s="121">
        <v>169</v>
      </c>
      <c r="M42" s="122">
        <v>233</v>
      </c>
      <c r="N42" s="121">
        <v>291</v>
      </c>
      <c r="O42" s="122">
        <v>337</v>
      </c>
      <c r="P42" s="121">
        <v>338</v>
      </c>
      <c r="Q42" s="122">
        <v>418</v>
      </c>
      <c r="R42" s="121">
        <v>482</v>
      </c>
      <c r="S42" s="122">
        <v>517</v>
      </c>
      <c r="T42" s="121">
        <v>535</v>
      </c>
      <c r="U42" s="122">
        <v>559</v>
      </c>
      <c r="V42" s="121">
        <v>548</v>
      </c>
      <c r="W42" s="122">
        <v>604</v>
      </c>
      <c r="X42" s="121">
        <v>646</v>
      </c>
      <c r="Y42" s="122">
        <v>625</v>
      </c>
      <c r="Z42" s="121">
        <v>513</v>
      </c>
      <c r="AA42" s="122">
        <v>432</v>
      </c>
      <c r="AB42" s="121">
        <v>313</v>
      </c>
      <c r="AC42" s="122">
        <v>179</v>
      </c>
      <c r="AD42" s="121">
        <v>57</v>
      </c>
      <c r="AE42" s="122">
        <v>43</v>
      </c>
      <c r="AF42" s="121">
        <v>32</v>
      </c>
      <c r="AG42" s="123">
        <v>21</v>
      </c>
      <c r="AH42" s="124">
        <v>9</v>
      </c>
      <c r="AI42" s="123">
        <v>0</v>
      </c>
    </row>
    <row r="43" spans="1:35" x14ac:dyDescent="0.3">
      <c r="I43" s="120" t="s">
        <v>102</v>
      </c>
      <c r="J43" s="121">
        <v>37</v>
      </c>
      <c r="K43" s="122">
        <v>120</v>
      </c>
      <c r="L43" s="121">
        <v>171</v>
      </c>
      <c r="M43" s="122">
        <v>235</v>
      </c>
      <c r="N43" s="121">
        <v>292</v>
      </c>
      <c r="O43" s="122">
        <v>336</v>
      </c>
      <c r="P43" s="121">
        <v>360</v>
      </c>
      <c r="Q43" s="122">
        <v>418</v>
      </c>
      <c r="R43" s="121">
        <v>478</v>
      </c>
      <c r="S43" s="122">
        <v>523</v>
      </c>
      <c r="T43" s="121">
        <v>557</v>
      </c>
      <c r="U43" s="122">
        <v>568</v>
      </c>
      <c r="V43" s="121">
        <v>548</v>
      </c>
      <c r="W43" s="122">
        <v>608</v>
      </c>
      <c r="X43" s="121">
        <v>664</v>
      </c>
      <c r="Y43" s="122">
        <v>644</v>
      </c>
      <c r="Z43" s="121">
        <v>526</v>
      </c>
      <c r="AA43" s="122">
        <v>430</v>
      </c>
      <c r="AB43" s="121">
        <v>321</v>
      </c>
      <c r="AC43" s="122">
        <v>198</v>
      </c>
      <c r="AD43" s="121">
        <v>64</v>
      </c>
      <c r="AE43" s="122">
        <v>38</v>
      </c>
      <c r="AF43" s="121">
        <v>32</v>
      </c>
      <c r="AG43" s="123">
        <v>23</v>
      </c>
      <c r="AH43" s="124">
        <v>9</v>
      </c>
      <c r="AI43" s="123">
        <v>2</v>
      </c>
    </row>
    <row r="44" spans="1:35" x14ac:dyDescent="0.3">
      <c r="I44" s="120" t="s">
        <v>103</v>
      </c>
      <c r="J44" s="121">
        <v>33</v>
      </c>
      <c r="K44" s="122">
        <v>127</v>
      </c>
      <c r="L44" s="121">
        <v>166</v>
      </c>
      <c r="M44" s="122">
        <v>249</v>
      </c>
      <c r="N44" s="121">
        <v>292</v>
      </c>
      <c r="O44" s="122">
        <v>340</v>
      </c>
      <c r="P44" s="121">
        <v>354</v>
      </c>
      <c r="Q44" s="122">
        <v>430</v>
      </c>
      <c r="R44" s="121">
        <v>472</v>
      </c>
      <c r="S44" s="122">
        <v>531</v>
      </c>
      <c r="T44" s="121">
        <v>562</v>
      </c>
      <c r="U44" s="122">
        <v>568</v>
      </c>
      <c r="V44" s="121">
        <v>565</v>
      </c>
      <c r="W44" s="122">
        <v>607</v>
      </c>
      <c r="X44" s="121">
        <v>682</v>
      </c>
      <c r="Y44" s="122">
        <v>654</v>
      </c>
      <c r="Z44" s="121">
        <v>557</v>
      </c>
      <c r="AA44" s="122">
        <v>422</v>
      </c>
      <c r="AB44" s="121">
        <v>354</v>
      </c>
      <c r="AC44" s="122">
        <v>207</v>
      </c>
      <c r="AD44" s="121">
        <v>68</v>
      </c>
      <c r="AE44" s="122">
        <v>35</v>
      </c>
      <c r="AF44" s="121">
        <v>35</v>
      </c>
      <c r="AG44" s="123">
        <v>24</v>
      </c>
      <c r="AH44" s="124">
        <v>8</v>
      </c>
      <c r="AI44" s="123">
        <v>1</v>
      </c>
    </row>
    <row r="45" spans="1:35" x14ac:dyDescent="0.3">
      <c r="I45" s="120" t="s">
        <v>104</v>
      </c>
      <c r="J45" s="121">
        <v>35</v>
      </c>
      <c r="K45" s="122">
        <v>126</v>
      </c>
      <c r="L45" s="121">
        <v>159</v>
      </c>
      <c r="M45" s="122">
        <v>258</v>
      </c>
      <c r="N45" s="121">
        <v>289</v>
      </c>
      <c r="O45" s="122">
        <v>333</v>
      </c>
      <c r="P45" s="121">
        <v>366</v>
      </c>
      <c r="Q45" s="122">
        <v>430</v>
      </c>
      <c r="R45" s="121">
        <v>464</v>
      </c>
      <c r="S45" s="122">
        <v>549</v>
      </c>
      <c r="T45" s="121">
        <v>557</v>
      </c>
      <c r="U45" s="122">
        <v>574</v>
      </c>
      <c r="V45" s="121">
        <v>574</v>
      </c>
      <c r="W45" s="122">
        <v>605</v>
      </c>
      <c r="X45" s="121">
        <v>683</v>
      </c>
      <c r="Y45" s="122">
        <v>657</v>
      </c>
      <c r="Z45" s="121">
        <v>570</v>
      </c>
      <c r="AA45" s="122">
        <v>435</v>
      </c>
      <c r="AB45" s="121">
        <v>355</v>
      </c>
      <c r="AC45" s="122">
        <v>209</v>
      </c>
      <c r="AD45" s="121">
        <v>74</v>
      </c>
      <c r="AE45" s="122">
        <v>37</v>
      </c>
      <c r="AF45" s="121">
        <v>34</v>
      </c>
      <c r="AG45" s="123">
        <v>24</v>
      </c>
      <c r="AH45" s="124">
        <v>9</v>
      </c>
      <c r="AI45" s="123">
        <v>0</v>
      </c>
    </row>
    <row r="46" spans="1:35" x14ac:dyDescent="0.3">
      <c r="I46" s="120" t="s">
        <v>105</v>
      </c>
      <c r="J46" s="121">
        <v>36</v>
      </c>
      <c r="K46" s="122">
        <v>130</v>
      </c>
      <c r="L46" s="121">
        <v>161</v>
      </c>
      <c r="M46" s="122">
        <v>248</v>
      </c>
      <c r="N46" s="121">
        <v>300</v>
      </c>
      <c r="O46" s="122">
        <v>335</v>
      </c>
      <c r="P46" s="121">
        <v>366</v>
      </c>
      <c r="Q46" s="122">
        <v>438</v>
      </c>
      <c r="R46" s="121">
        <v>456</v>
      </c>
      <c r="S46" s="122">
        <v>563</v>
      </c>
      <c r="T46" s="121">
        <v>545</v>
      </c>
      <c r="U46" s="122">
        <v>567</v>
      </c>
      <c r="V46" s="121">
        <v>583</v>
      </c>
      <c r="W46" s="122">
        <v>604</v>
      </c>
      <c r="X46" s="121">
        <v>684</v>
      </c>
      <c r="Y46" s="122">
        <v>671</v>
      </c>
      <c r="Z46" s="121">
        <v>578</v>
      </c>
      <c r="AA46" s="122">
        <v>450</v>
      </c>
      <c r="AB46" s="121">
        <v>363</v>
      </c>
      <c r="AC46" s="122">
        <v>219</v>
      </c>
      <c r="AD46" s="121">
        <v>79</v>
      </c>
      <c r="AE46" s="122">
        <v>36</v>
      </c>
      <c r="AF46" s="121">
        <v>39</v>
      </c>
      <c r="AG46" s="123">
        <v>24</v>
      </c>
      <c r="AH46" s="124">
        <v>9</v>
      </c>
      <c r="AI46" s="123">
        <v>1</v>
      </c>
    </row>
    <row r="47" spans="1:35" x14ac:dyDescent="0.3">
      <c r="I47" s="120" t="s">
        <v>106</v>
      </c>
      <c r="J47" s="121">
        <v>36</v>
      </c>
      <c r="K47" s="122">
        <v>128</v>
      </c>
      <c r="L47" s="121">
        <v>169</v>
      </c>
      <c r="M47" s="122">
        <v>235</v>
      </c>
      <c r="N47" s="121">
        <v>299</v>
      </c>
      <c r="O47" s="122">
        <v>343</v>
      </c>
      <c r="P47" s="121">
        <v>367</v>
      </c>
      <c r="Q47" s="122">
        <v>431</v>
      </c>
      <c r="R47" s="121">
        <v>446</v>
      </c>
      <c r="S47" s="122">
        <v>542</v>
      </c>
      <c r="T47" s="121">
        <v>555</v>
      </c>
      <c r="U47" s="122">
        <v>574</v>
      </c>
      <c r="V47" s="121">
        <v>584</v>
      </c>
      <c r="W47" s="122">
        <v>618</v>
      </c>
      <c r="X47" s="121">
        <v>668</v>
      </c>
      <c r="Y47" s="122">
        <v>670</v>
      </c>
      <c r="Z47" s="121">
        <v>596</v>
      </c>
      <c r="AA47" s="122">
        <v>452</v>
      </c>
      <c r="AB47" s="121">
        <v>370</v>
      </c>
      <c r="AC47" s="122">
        <v>236</v>
      </c>
      <c r="AD47" s="121">
        <v>87</v>
      </c>
      <c r="AE47" s="122">
        <v>38</v>
      </c>
      <c r="AF47" s="121">
        <v>36</v>
      </c>
      <c r="AG47" s="123">
        <v>24</v>
      </c>
      <c r="AH47" s="124">
        <v>6</v>
      </c>
      <c r="AI47" s="123">
        <v>0</v>
      </c>
    </row>
    <row r="48" spans="1:35" x14ac:dyDescent="0.3">
      <c r="I48" s="120" t="s">
        <v>107</v>
      </c>
      <c r="J48" s="121">
        <v>38</v>
      </c>
      <c r="K48" s="122">
        <v>130</v>
      </c>
      <c r="L48" s="121">
        <v>171</v>
      </c>
      <c r="M48" s="122">
        <v>220</v>
      </c>
      <c r="N48" s="121">
        <v>305</v>
      </c>
      <c r="O48" s="122">
        <v>340</v>
      </c>
      <c r="P48" s="121">
        <v>374</v>
      </c>
      <c r="Q48" s="122">
        <v>414</v>
      </c>
      <c r="R48" s="121">
        <v>460</v>
      </c>
      <c r="S48" s="122">
        <v>515</v>
      </c>
      <c r="T48" s="121">
        <v>574</v>
      </c>
      <c r="U48" s="122">
        <v>555</v>
      </c>
      <c r="V48" s="121">
        <v>596</v>
      </c>
      <c r="W48" s="122">
        <v>632</v>
      </c>
      <c r="X48" s="121">
        <v>669</v>
      </c>
      <c r="Y48" s="122">
        <v>671</v>
      </c>
      <c r="Z48" s="121">
        <v>605</v>
      </c>
      <c r="AA48" s="122">
        <v>449</v>
      </c>
      <c r="AB48" s="121">
        <v>377</v>
      </c>
      <c r="AC48" s="122">
        <v>237</v>
      </c>
      <c r="AD48" s="121">
        <v>91</v>
      </c>
      <c r="AE48" s="122">
        <v>37</v>
      </c>
      <c r="AF48" s="121">
        <v>32</v>
      </c>
      <c r="AG48" s="123">
        <v>21</v>
      </c>
      <c r="AH48" s="124">
        <v>8</v>
      </c>
      <c r="AI48" s="123">
        <v>0</v>
      </c>
    </row>
    <row r="49" spans="2:35" x14ac:dyDescent="0.3">
      <c r="I49" s="120" t="s">
        <v>108</v>
      </c>
      <c r="J49" s="121">
        <v>40</v>
      </c>
      <c r="K49" s="122">
        <v>133</v>
      </c>
      <c r="L49" s="121">
        <v>175</v>
      </c>
      <c r="M49" s="122">
        <v>227</v>
      </c>
      <c r="N49" s="121">
        <v>307</v>
      </c>
      <c r="O49" s="122">
        <v>343</v>
      </c>
      <c r="P49" s="121">
        <v>388</v>
      </c>
      <c r="Q49" s="122">
        <v>402</v>
      </c>
      <c r="R49" s="121">
        <v>464</v>
      </c>
      <c r="S49" s="122">
        <v>516</v>
      </c>
      <c r="T49" s="121">
        <v>579</v>
      </c>
      <c r="U49" s="122">
        <v>587</v>
      </c>
      <c r="V49" s="121">
        <v>587</v>
      </c>
      <c r="W49" s="122">
        <v>641</v>
      </c>
      <c r="X49" s="121">
        <v>667</v>
      </c>
      <c r="Y49" s="122">
        <v>667</v>
      </c>
      <c r="Z49" s="121">
        <v>641</v>
      </c>
      <c r="AA49" s="122">
        <v>450</v>
      </c>
      <c r="AB49" s="121">
        <v>396</v>
      </c>
      <c r="AC49" s="122">
        <v>228</v>
      </c>
      <c r="AD49" s="121">
        <v>100</v>
      </c>
      <c r="AE49" s="122">
        <v>36</v>
      </c>
      <c r="AF49" s="121">
        <v>33</v>
      </c>
      <c r="AG49" s="123">
        <v>21</v>
      </c>
      <c r="AH49" s="124">
        <v>9</v>
      </c>
      <c r="AI49" s="123">
        <v>0</v>
      </c>
    </row>
    <row r="50" spans="2:35" x14ac:dyDescent="0.3">
      <c r="I50" s="120" t="s">
        <v>109</v>
      </c>
      <c r="J50" s="121">
        <v>37</v>
      </c>
      <c r="K50" s="122">
        <v>134</v>
      </c>
      <c r="L50" s="121">
        <v>178</v>
      </c>
      <c r="M50" s="122">
        <v>248</v>
      </c>
      <c r="N50" s="121">
        <v>291</v>
      </c>
      <c r="O50" s="122">
        <v>350</v>
      </c>
      <c r="P50" s="121">
        <v>384</v>
      </c>
      <c r="Q50" s="122">
        <v>404</v>
      </c>
      <c r="R50" s="121">
        <v>467</v>
      </c>
      <c r="S50" s="122">
        <v>515</v>
      </c>
      <c r="T50" s="121">
        <v>589</v>
      </c>
      <c r="U50" s="122">
        <v>577</v>
      </c>
      <c r="V50" s="121">
        <v>616</v>
      </c>
      <c r="W50" s="122">
        <v>622</v>
      </c>
      <c r="X50" s="121">
        <v>665</v>
      </c>
      <c r="Y50" s="122">
        <v>675</v>
      </c>
      <c r="Z50" s="121">
        <v>536</v>
      </c>
      <c r="AA50" s="122">
        <v>421</v>
      </c>
      <c r="AB50" s="121">
        <v>352</v>
      </c>
      <c r="AC50" s="122">
        <v>155</v>
      </c>
      <c r="AD50" s="121">
        <v>76</v>
      </c>
      <c r="AE50" s="122">
        <v>27</v>
      </c>
      <c r="AF50" s="121">
        <v>30</v>
      </c>
      <c r="AG50" s="123">
        <v>18</v>
      </c>
      <c r="AH50" s="124">
        <v>10</v>
      </c>
      <c r="AI50" s="123">
        <v>0</v>
      </c>
    </row>
    <row r="51" spans="2:35" x14ac:dyDescent="0.3">
      <c r="I51" s="120" t="s">
        <v>110</v>
      </c>
      <c r="J51" s="121">
        <v>40</v>
      </c>
      <c r="K51" s="122">
        <v>126</v>
      </c>
      <c r="L51" s="121">
        <v>192</v>
      </c>
      <c r="M51" s="122">
        <v>242</v>
      </c>
      <c r="N51" s="121">
        <v>292</v>
      </c>
      <c r="O51" s="122">
        <v>362</v>
      </c>
      <c r="P51" s="121">
        <v>383</v>
      </c>
      <c r="Q51" s="122">
        <v>410</v>
      </c>
      <c r="R51" s="121">
        <v>466</v>
      </c>
      <c r="S51" s="122">
        <v>515</v>
      </c>
      <c r="T51" s="121">
        <v>602</v>
      </c>
      <c r="U51" s="122">
        <v>568</v>
      </c>
      <c r="V51" s="121">
        <v>632</v>
      </c>
      <c r="W51" s="122">
        <v>596</v>
      </c>
      <c r="X51" s="121">
        <v>680</v>
      </c>
      <c r="Y51" s="122">
        <v>659</v>
      </c>
      <c r="Z51" s="121">
        <v>584</v>
      </c>
      <c r="AA51" s="122">
        <v>452</v>
      </c>
      <c r="AB51" s="121">
        <v>347</v>
      </c>
      <c r="AC51" s="122">
        <v>175</v>
      </c>
      <c r="AD51" s="121">
        <v>78</v>
      </c>
      <c r="AE51" s="122">
        <v>33</v>
      </c>
      <c r="AF51" s="121">
        <v>35</v>
      </c>
      <c r="AG51" s="123">
        <v>18</v>
      </c>
      <c r="AH51" s="124">
        <v>10</v>
      </c>
      <c r="AI51" s="123">
        <v>1</v>
      </c>
    </row>
    <row r="52" spans="2:35" x14ac:dyDescent="0.3">
      <c r="I52" s="120" t="s">
        <v>111</v>
      </c>
      <c r="J52" s="121">
        <v>41</v>
      </c>
      <c r="K52" s="122">
        <v>122</v>
      </c>
      <c r="L52" s="121">
        <v>190</v>
      </c>
      <c r="M52" s="122">
        <v>250</v>
      </c>
      <c r="N52" s="121">
        <v>303</v>
      </c>
      <c r="O52" s="122">
        <v>365</v>
      </c>
      <c r="P52" s="121">
        <v>398</v>
      </c>
      <c r="Q52" s="122">
        <v>409</v>
      </c>
      <c r="R52" s="121">
        <v>463</v>
      </c>
      <c r="S52" s="122">
        <v>524</v>
      </c>
      <c r="T52" s="121">
        <v>589</v>
      </c>
      <c r="U52" s="122">
        <v>595</v>
      </c>
      <c r="V52" s="121">
        <v>624</v>
      </c>
      <c r="W52" s="122">
        <v>602</v>
      </c>
      <c r="X52" s="121">
        <v>687</v>
      </c>
      <c r="Y52" s="122">
        <v>668</v>
      </c>
      <c r="Z52" s="121">
        <v>602</v>
      </c>
      <c r="AA52" s="122">
        <v>458</v>
      </c>
      <c r="AB52" s="121">
        <v>354</v>
      </c>
      <c r="AC52" s="122">
        <v>177</v>
      </c>
      <c r="AD52" s="121">
        <v>90</v>
      </c>
      <c r="AE52" s="122">
        <v>33</v>
      </c>
      <c r="AF52" s="121">
        <v>36</v>
      </c>
      <c r="AG52" s="123">
        <v>16</v>
      </c>
      <c r="AH52" s="124">
        <v>12</v>
      </c>
      <c r="AI52" s="123">
        <v>2</v>
      </c>
    </row>
    <row r="53" spans="2:35" x14ac:dyDescent="0.3">
      <c r="I53" s="119" t="s">
        <v>1702</v>
      </c>
      <c r="J53" s="125">
        <f>AVERAGE(J41:J52)</f>
        <v>36.75</v>
      </c>
      <c r="K53" s="125">
        <f>AVERAGE(K41:K52)</f>
        <v>126.25</v>
      </c>
      <c r="L53" s="125">
        <f t="shared" ref="L53:AI53" si="0">AVERAGE(L41:L52)</f>
        <v>173.16666666666666</v>
      </c>
      <c r="M53" s="125">
        <f t="shared" si="0"/>
        <v>238.91666666666666</v>
      </c>
      <c r="N53" s="125">
        <f t="shared" si="0"/>
        <v>296.91666666666669</v>
      </c>
      <c r="O53" s="125">
        <f t="shared" si="0"/>
        <v>342.33333333333331</v>
      </c>
      <c r="P53" s="125">
        <f t="shared" si="0"/>
        <v>368.91666666666669</v>
      </c>
      <c r="Q53" s="125">
        <f t="shared" si="0"/>
        <v>418.66666666666669</v>
      </c>
      <c r="R53" s="125">
        <f t="shared" si="0"/>
        <v>466.75</v>
      </c>
      <c r="S53" s="125">
        <f t="shared" si="0"/>
        <v>527.41666666666663</v>
      </c>
      <c r="T53" s="125">
        <f t="shared" si="0"/>
        <v>566.66666666666663</v>
      </c>
      <c r="U53" s="125">
        <f t="shared" si="0"/>
        <v>571.66666666666663</v>
      </c>
      <c r="V53" s="125">
        <f t="shared" si="0"/>
        <v>583.08333333333337</v>
      </c>
      <c r="W53" s="125">
        <f t="shared" si="0"/>
        <v>612.66666666666663</v>
      </c>
      <c r="X53" s="125">
        <f t="shared" si="0"/>
        <v>671.33333333333337</v>
      </c>
      <c r="Y53" s="125">
        <f t="shared" si="0"/>
        <v>657.25</v>
      </c>
      <c r="Z53" s="125">
        <f t="shared" si="0"/>
        <v>565.08333333333337</v>
      </c>
      <c r="AA53" s="125">
        <f t="shared" si="0"/>
        <v>442.16666666666669</v>
      </c>
      <c r="AB53" s="125">
        <f t="shared" si="0"/>
        <v>350.5</v>
      </c>
      <c r="AC53" s="125">
        <f t="shared" si="0"/>
        <v>198.83333333333334</v>
      </c>
      <c r="AD53" s="125">
        <f t="shared" si="0"/>
        <v>76.583333333333329</v>
      </c>
      <c r="AE53" s="125">
        <f t="shared" si="0"/>
        <v>36.416666666666664</v>
      </c>
      <c r="AF53" s="125">
        <f t="shared" si="0"/>
        <v>33.5</v>
      </c>
      <c r="AG53" s="125">
        <f t="shared" si="0"/>
        <v>21.166666666666668</v>
      </c>
      <c r="AH53" s="125">
        <f t="shared" si="0"/>
        <v>9</v>
      </c>
      <c r="AI53" s="125">
        <f t="shared" si="0"/>
        <v>0.66666666666666663</v>
      </c>
    </row>
    <row r="59" spans="2:35" x14ac:dyDescent="0.3">
      <c r="B59" s="7" t="s">
        <v>97</v>
      </c>
    </row>
  </sheetData>
  <mergeCells count="8">
    <mergeCell ref="B26:B27"/>
    <mergeCell ref="C26:C27"/>
    <mergeCell ref="E26:E27"/>
    <mergeCell ref="B3:B5"/>
    <mergeCell ref="C3:C5"/>
    <mergeCell ref="D3:G3"/>
    <mergeCell ref="D4:E4"/>
    <mergeCell ref="F4:G4"/>
  </mergeCells>
  <pageMargins left="0.7" right="0.7" top="0.75" bottom="0.75" header="0.3" footer="0.3"/>
  <pageSetup paperSize="9" orientation="portrait" r:id="rId1"/>
  <ignoredErrors>
    <ignoredError sqref="J53:AI53"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7194B"/>
  </sheetPr>
  <dimension ref="A1:S173"/>
  <sheetViews>
    <sheetView zoomScale="70" zoomScaleNormal="70" workbookViewId="0"/>
  </sheetViews>
  <sheetFormatPr defaultRowHeight="16.5" x14ac:dyDescent="0.3"/>
  <cols>
    <col min="1" max="1" width="15.7109375" style="37" customWidth="1"/>
    <col min="2" max="2" width="62.140625" style="5" customWidth="1"/>
    <col min="3" max="3" width="19" style="5" customWidth="1"/>
    <col min="4" max="4" width="19.7109375" style="5" customWidth="1"/>
    <col min="5" max="5" width="14.5703125" style="5" customWidth="1"/>
    <col min="6" max="6" width="19" style="5" customWidth="1"/>
    <col min="7" max="7" width="14.140625" style="5" customWidth="1"/>
    <col min="8" max="8" width="16.28515625" style="5" customWidth="1"/>
    <col min="9" max="12" width="9.140625" style="5"/>
    <col min="13" max="13" width="14.28515625" style="5" customWidth="1"/>
    <col min="14" max="15" width="13.7109375" style="5" bestFit="1" customWidth="1"/>
    <col min="16" max="16" width="9.140625" style="5"/>
    <col min="17" max="17" width="11" style="5" customWidth="1"/>
    <col min="18" max="19" width="9.140625" style="5"/>
    <col min="20" max="20" width="13.7109375" style="5" customWidth="1"/>
    <col min="21" max="22" width="9.140625" style="5"/>
    <col min="23" max="23" width="10.5703125" style="5" customWidth="1"/>
    <col min="24" max="25" width="9.140625" style="5"/>
    <col min="26" max="26" width="12.7109375" style="5" customWidth="1"/>
    <col min="27" max="28" width="9.140625" style="5"/>
    <col min="29" max="29" width="13.7109375" style="5" customWidth="1"/>
    <col min="30" max="16384" width="9.140625" style="5"/>
  </cols>
  <sheetData>
    <row r="1" spans="1:4" ht="17.25" thickBot="1" x14ac:dyDescent="0.35">
      <c r="A1" s="413"/>
      <c r="B1" s="538" t="s">
        <v>2062</v>
      </c>
    </row>
    <row r="2" spans="1:4" ht="33.75" thickBot="1" x14ac:dyDescent="0.35">
      <c r="A2" s="439"/>
      <c r="B2" s="138" t="s">
        <v>216</v>
      </c>
      <c r="C2" s="84" t="s">
        <v>217</v>
      </c>
    </row>
    <row r="3" spans="1:4" ht="17.25" thickBot="1" x14ac:dyDescent="0.35">
      <c r="B3" s="539" t="s">
        <v>218</v>
      </c>
      <c r="C3" s="492" t="s">
        <v>1363</v>
      </c>
      <c r="D3" s="66"/>
    </row>
    <row r="4" spans="1:4" ht="17.25" thickBot="1" x14ac:dyDescent="0.35">
      <c r="B4" s="493" t="s">
        <v>1691</v>
      </c>
      <c r="C4" s="489" t="s">
        <v>219</v>
      </c>
      <c r="D4" s="66"/>
    </row>
    <row r="5" spans="1:4" ht="17.25" thickBot="1" x14ac:dyDescent="0.35">
      <c r="B5" s="493" t="s">
        <v>1692</v>
      </c>
      <c r="C5" s="489" t="s">
        <v>1364</v>
      </c>
      <c r="D5" s="66"/>
    </row>
    <row r="6" spans="1:4" ht="17.25" thickBot="1" x14ac:dyDescent="0.35">
      <c r="B6" s="493" t="s">
        <v>1693</v>
      </c>
      <c r="C6" s="489">
        <v>331.94</v>
      </c>
      <c r="D6" s="66"/>
    </row>
    <row r="7" spans="1:4" ht="17.25" thickBot="1" x14ac:dyDescent="0.35">
      <c r="B7" s="539" t="s">
        <v>220</v>
      </c>
      <c r="C7" s="492" t="s">
        <v>1363</v>
      </c>
      <c r="D7" s="66"/>
    </row>
    <row r="8" spans="1:4" ht="17.25" thickBot="1" x14ac:dyDescent="0.35">
      <c r="B8" s="539" t="s">
        <v>221</v>
      </c>
      <c r="C8" s="492" t="s">
        <v>1363</v>
      </c>
      <c r="D8" s="66"/>
    </row>
    <row r="9" spans="1:4" ht="17.25" thickBot="1" x14ac:dyDescent="0.35">
      <c r="B9" s="539" t="s">
        <v>222</v>
      </c>
      <c r="C9" s="507">
        <v>11617.88</v>
      </c>
      <c r="D9" s="66"/>
    </row>
    <row r="10" spans="1:4" ht="17.25" thickBot="1" x14ac:dyDescent="0.35">
      <c r="B10" s="539" t="s">
        <v>223</v>
      </c>
      <c r="C10" s="492" t="s">
        <v>1365</v>
      </c>
      <c r="D10" s="66"/>
    </row>
    <row r="11" spans="1:4" ht="17.25" thickBot="1" x14ac:dyDescent="0.35">
      <c r="B11" s="493" t="s">
        <v>1694</v>
      </c>
      <c r="C11" s="489" t="s">
        <v>1366</v>
      </c>
      <c r="D11" s="66"/>
    </row>
    <row r="12" spans="1:4" ht="17.25" thickBot="1" x14ac:dyDescent="0.35">
      <c r="B12" s="539" t="s">
        <v>224</v>
      </c>
      <c r="C12" s="492" t="s">
        <v>1365</v>
      </c>
      <c r="D12" s="66"/>
    </row>
    <row r="13" spans="1:4" x14ac:dyDescent="0.3">
      <c r="B13" s="540" t="s">
        <v>225</v>
      </c>
      <c r="C13" s="736" t="s">
        <v>1365</v>
      </c>
      <c r="D13" s="66"/>
    </row>
    <row r="14" spans="1:4" ht="17.25" thickBot="1" x14ac:dyDescent="0.35">
      <c r="B14" s="539" t="s">
        <v>226</v>
      </c>
      <c r="C14" s="737"/>
      <c r="D14" s="66"/>
    </row>
    <row r="15" spans="1:4" ht="17.25" customHeight="1" thickBot="1" x14ac:dyDescent="0.35">
      <c r="B15" s="539" t="s">
        <v>1687</v>
      </c>
      <c r="C15" s="492" t="s">
        <v>219</v>
      </c>
      <c r="D15" s="66"/>
    </row>
    <row r="16" spans="1:4" x14ac:dyDescent="0.3">
      <c r="B16" s="543" t="s">
        <v>197</v>
      </c>
      <c r="C16" s="66"/>
      <c r="D16" s="66"/>
    </row>
    <row r="17" spans="1:4" x14ac:dyDescent="0.3">
      <c r="B17" s="139"/>
    </row>
    <row r="18" spans="1:4" ht="17.25" thickBot="1" x14ac:dyDescent="0.35">
      <c r="A18" s="413"/>
      <c r="B18" s="538" t="s">
        <v>2072</v>
      </c>
    </row>
    <row r="19" spans="1:4" ht="33.75" thickBot="1" x14ac:dyDescent="0.35">
      <c r="A19" s="439"/>
      <c r="B19" s="96" t="s">
        <v>204</v>
      </c>
      <c r="C19" s="147" t="s">
        <v>1688</v>
      </c>
      <c r="D19" s="395" t="s">
        <v>1689</v>
      </c>
    </row>
    <row r="20" spans="1:4" ht="17.25" thickBot="1" x14ac:dyDescent="0.35">
      <c r="B20" s="539" t="s">
        <v>2063</v>
      </c>
      <c r="C20" s="489">
        <v>3.82</v>
      </c>
      <c r="D20" s="489">
        <v>4.18</v>
      </c>
    </row>
    <row r="21" spans="1:4" ht="17.25" thickBot="1" x14ac:dyDescent="0.35">
      <c r="B21" s="539" t="s">
        <v>205</v>
      </c>
      <c r="C21" s="489">
        <v>104.63</v>
      </c>
      <c r="D21" s="489">
        <v>107.25</v>
      </c>
    </row>
    <row r="22" spans="1:4" ht="17.25" thickBot="1" x14ac:dyDescent="0.35">
      <c r="B22" s="539" t="s">
        <v>2064</v>
      </c>
      <c r="C22" s="489"/>
      <c r="D22" s="489"/>
    </row>
    <row r="23" spans="1:4" ht="17.25" thickBot="1" x14ac:dyDescent="0.35">
      <c r="B23" s="544" t="s">
        <v>2065</v>
      </c>
      <c r="C23" s="489"/>
      <c r="D23" s="489"/>
    </row>
    <row r="24" spans="1:4" ht="17.25" thickBot="1" x14ac:dyDescent="0.35">
      <c r="B24" s="493" t="s">
        <v>206</v>
      </c>
      <c r="C24" s="489">
        <v>38.07</v>
      </c>
      <c r="D24" s="489">
        <v>39.020000000000003</v>
      </c>
    </row>
    <row r="25" spans="1:4" ht="17.25" thickBot="1" x14ac:dyDescent="0.35">
      <c r="B25" s="493" t="s">
        <v>207</v>
      </c>
      <c r="C25" s="489">
        <v>19.04</v>
      </c>
      <c r="D25" s="489">
        <v>19.510000000000002</v>
      </c>
    </row>
    <row r="26" spans="1:4" ht="17.25" thickBot="1" x14ac:dyDescent="0.35">
      <c r="B26" s="493" t="s">
        <v>208</v>
      </c>
      <c r="C26" s="489">
        <v>11.43</v>
      </c>
      <c r="D26" s="489">
        <v>11.71</v>
      </c>
    </row>
    <row r="27" spans="1:4" ht="33.75" thickBot="1" x14ac:dyDescent="0.35">
      <c r="B27" s="544" t="s">
        <v>2066</v>
      </c>
      <c r="C27" s="489">
        <v>19.04</v>
      </c>
      <c r="D27" s="489">
        <v>19.510000000000002</v>
      </c>
    </row>
    <row r="28" spans="1:4" ht="17.25" thickBot="1" x14ac:dyDescent="0.35">
      <c r="B28" s="544" t="s">
        <v>2067</v>
      </c>
      <c r="C28" s="489">
        <v>34.25</v>
      </c>
      <c r="D28" s="489">
        <v>35.11</v>
      </c>
    </row>
    <row r="29" spans="1:4" ht="17.25" thickBot="1" x14ac:dyDescent="0.35">
      <c r="B29" s="544" t="s">
        <v>2068</v>
      </c>
      <c r="C29" s="489">
        <v>45.67</v>
      </c>
      <c r="D29" s="489">
        <v>46.82</v>
      </c>
    </row>
    <row r="30" spans="1:4" ht="17.25" thickBot="1" x14ac:dyDescent="0.35">
      <c r="B30" s="539" t="s">
        <v>2069</v>
      </c>
      <c r="C30" s="489"/>
      <c r="D30" s="489"/>
    </row>
    <row r="31" spans="1:4" ht="35.25" thickBot="1" x14ac:dyDescent="0.35">
      <c r="B31" s="544" t="s">
        <v>2070</v>
      </c>
      <c r="C31" s="489"/>
      <c r="D31" s="489"/>
    </row>
    <row r="32" spans="1:4" ht="17.25" thickBot="1" x14ac:dyDescent="0.35">
      <c r="B32" s="493" t="s">
        <v>209</v>
      </c>
      <c r="C32" s="489">
        <v>369.36</v>
      </c>
      <c r="D32" s="489">
        <v>430.35</v>
      </c>
    </row>
    <row r="33" spans="1:4" ht="17.25" thickBot="1" x14ac:dyDescent="0.35">
      <c r="B33" s="493" t="s">
        <v>210</v>
      </c>
      <c r="C33" s="489">
        <v>492.34</v>
      </c>
      <c r="D33" s="489">
        <v>572.36</v>
      </c>
    </row>
    <row r="34" spans="1:4" ht="17.25" thickBot="1" x14ac:dyDescent="0.35">
      <c r="B34" s="493" t="s">
        <v>211</v>
      </c>
      <c r="C34" s="489">
        <v>326.16000000000003</v>
      </c>
      <c r="D34" s="489">
        <v>378.7</v>
      </c>
    </row>
    <row r="35" spans="1:4" ht="33.75" thickBot="1" x14ac:dyDescent="0.35">
      <c r="B35" s="493" t="s">
        <v>212</v>
      </c>
      <c r="C35" s="489">
        <v>461.81</v>
      </c>
      <c r="D35" s="489">
        <v>532.29999999999995</v>
      </c>
    </row>
    <row r="36" spans="1:4" ht="50.25" thickBot="1" x14ac:dyDescent="0.35">
      <c r="B36" s="493" t="s">
        <v>213</v>
      </c>
      <c r="C36" s="489">
        <v>480.05</v>
      </c>
      <c r="D36" s="489">
        <v>555.20000000000005</v>
      </c>
    </row>
    <row r="37" spans="1:4" ht="33.75" thickBot="1" x14ac:dyDescent="0.35">
      <c r="B37" s="544" t="s">
        <v>2071</v>
      </c>
      <c r="C37" s="489"/>
      <c r="D37" s="489"/>
    </row>
    <row r="38" spans="1:4" ht="17.25" thickBot="1" x14ac:dyDescent="0.35">
      <c r="B38" s="493" t="s">
        <v>214</v>
      </c>
      <c r="C38" s="489">
        <v>184.71</v>
      </c>
      <c r="D38" s="489">
        <v>215.18</v>
      </c>
    </row>
    <row r="39" spans="1:4" ht="17.25" thickBot="1" x14ac:dyDescent="0.35">
      <c r="B39" s="493" t="s">
        <v>210</v>
      </c>
      <c r="C39" s="489">
        <v>246.2</v>
      </c>
      <c r="D39" s="489">
        <v>286.18</v>
      </c>
    </row>
    <row r="40" spans="1:4" ht="17.25" thickBot="1" x14ac:dyDescent="0.35">
      <c r="B40" s="493" t="s">
        <v>1160</v>
      </c>
      <c r="C40" s="489">
        <v>163.06</v>
      </c>
      <c r="D40" s="489">
        <v>189.35</v>
      </c>
    </row>
    <row r="41" spans="1:4" ht="33.75" thickBot="1" x14ac:dyDescent="0.35">
      <c r="B41" s="493" t="s">
        <v>1361</v>
      </c>
      <c r="C41" s="489">
        <v>230.88</v>
      </c>
      <c r="D41" s="489">
        <v>266.14999999999998</v>
      </c>
    </row>
    <row r="42" spans="1:4" ht="50.25" thickBot="1" x14ac:dyDescent="0.35">
      <c r="B42" s="493" t="s">
        <v>1362</v>
      </c>
      <c r="C42" s="489">
        <v>240</v>
      </c>
      <c r="D42" s="489">
        <v>277.60000000000002</v>
      </c>
    </row>
    <row r="43" spans="1:4" x14ac:dyDescent="0.3">
      <c r="B43" s="543" t="s">
        <v>215</v>
      </c>
      <c r="C43" s="66"/>
      <c r="D43" s="66"/>
    </row>
    <row r="44" spans="1:4" s="384" customFormat="1" x14ac:dyDescent="0.3">
      <c r="A44" s="403"/>
      <c r="B44" s="63" t="s">
        <v>1690</v>
      </c>
      <c r="C44" s="545"/>
      <c r="D44" s="66"/>
    </row>
    <row r="45" spans="1:4" x14ac:dyDescent="0.3">
      <c r="A45" s="334"/>
    </row>
    <row r="46" spans="1:4" ht="17.25" thickBot="1" x14ac:dyDescent="0.35">
      <c r="A46" s="413"/>
      <c r="B46" s="8" t="s">
        <v>2073</v>
      </c>
    </row>
    <row r="47" spans="1:4" ht="16.5" customHeight="1" thickBot="1" x14ac:dyDescent="0.35">
      <c r="A47" s="403"/>
      <c r="B47" s="689" t="s">
        <v>199</v>
      </c>
      <c r="C47" s="702" t="s">
        <v>23</v>
      </c>
      <c r="D47" s="703"/>
    </row>
    <row r="48" spans="1:4" ht="12.75" customHeight="1" thickBot="1" x14ac:dyDescent="0.35">
      <c r="B48" s="690"/>
      <c r="C48" s="70" t="s">
        <v>1158</v>
      </c>
      <c r="D48" s="70" t="s">
        <v>1159</v>
      </c>
    </row>
    <row r="49" spans="1:5" ht="17.25" thickBot="1" x14ac:dyDescent="0.35">
      <c r="B49" s="493" t="s">
        <v>200</v>
      </c>
      <c r="C49" s="494">
        <v>170269</v>
      </c>
      <c r="D49" s="494">
        <v>175645</v>
      </c>
      <c r="E49" s="66"/>
    </row>
    <row r="50" spans="1:5" ht="17.25" thickBot="1" x14ac:dyDescent="0.35">
      <c r="B50" s="493" t="s">
        <v>201</v>
      </c>
      <c r="C50" s="494">
        <v>158444</v>
      </c>
      <c r="D50" s="494">
        <v>160964</v>
      </c>
      <c r="E50" s="66"/>
    </row>
    <row r="51" spans="1:5" ht="33.75" thickBot="1" x14ac:dyDescent="0.35">
      <c r="B51" s="539" t="s">
        <v>1360</v>
      </c>
      <c r="C51" s="546">
        <v>328713</v>
      </c>
      <c r="D51" s="546">
        <v>336609</v>
      </c>
      <c r="E51" s="66"/>
    </row>
    <row r="52" spans="1:5" ht="17.25" thickBot="1" x14ac:dyDescent="0.35">
      <c r="B52" s="539" t="s">
        <v>202</v>
      </c>
      <c r="C52" s="546">
        <v>91681</v>
      </c>
      <c r="D52" s="546">
        <v>103001</v>
      </c>
      <c r="E52" s="66"/>
    </row>
    <row r="53" spans="1:5" x14ac:dyDescent="0.3">
      <c r="B53" s="139" t="s">
        <v>203</v>
      </c>
    </row>
    <row r="55" spans="1:5" ht="17.25" thickBot="1" x14ac:dyDescent="0.35">
      <c r="A55" s="537"/>
      <c r="B55" s="8" t="s">
        <v>2074</v>
      </c>
    </row>
    <row r="56" spans="1:5" ht="42" customHeight="1" thickBot="1" x14ac:dyDescent="0.35">
      <c r="B56" s="96" t="s">
        <v>227</v>
      </c>
      <c r="C56" s="84" t="s">
        <v>228</v>
      </c>
      <c r="D56" s="84" t="s">
        <v>229</v>
      </c>
    </row>
    <row r="57" spans="1:5" ht="17.25" thickBot="1" x14ac:dyDescent="0.35">
      <c r="B57" s="493" t="s">
        <v>230</v>
      </c>
      <c r="C57" s="494">
        <v>158210</v>
      </c>
      <c r="D57" s="546">
        <v>164599906</v>
      </c>
    </row>
    <row r="58" spans="1:5" ht="17.25" thickBot="1" x14ac:dyDescent="0.35">
      <c r="B58" s="493" t="s">
        <v>231</v>
      </c>
      <c r="C58" s="494">
        <v>57048</v>
      </c>
      <c r="D58" s="546">
        <v>230938455</v>
      </c>
    </row>
    <row r="59" spans="1:5" ht="17.25" thickBot="1" x14ac:dyDescent="0.35">
      <c r="B59" s="493" t="s">
        <v>159</v>
      </c>
      <c r="C59" s="494">
        <v>215258</v>
      </c>
      <c r="D59" s="546">
        <v>395538361</v>
      </c>
      <c r="E59" s="16"/>
    </row>
    <row r="60" spans="1:5" x14ac:dyDescent="0.3">
      <c r="B60" s="139" t="s">
        <v>97</v>
      </c>
    </row>
    <row r="61" spans="1:5" x14ac:dyDescent="0.3">
      <c r="B61" s="139" t="s">
        <v>886</v>
      </c>
    </row>
    <row r="62" spans="1:5" x14ac:dyDescent="0.3">
      <c r="A62" s="287"/>
    </row>
    <row r="63" spans="1:5" x14ac:dyDescent="0.3">
      <c r="A63" s="537"/>
      <c r="B63" s="8" t="s">
        <v>2075</v>
      </c>
    </row>
    <row r="65" spans="1:10" x14ac:dyDescent="0.3">
      <c r="H65" s="17"/>
      <c r="I65" s="309">
        <v>2018</v>
      </c>
      <c r="J65" s="309">
        <v>2019</v>
      </c>
    </row>
    <row r="66" spans="1:10" x14ac:dyDescent="0.3">
      <c r="H66" s="17" t="s">
        <v>100</v>
      </c>
      <c r="I66" s="110">
        <v>160554</v>
      </c>
      <c r="J66" s="110">
        <v>158253</v>
      </c>
    </row>
    <row r="67" spans="1:10" x14ac:dyDescent="0.3">
      <c r="H67" s="17" t="s">
        <v>101</v>
      </c>
      <c r="I67" s="110">
        <v>160871</v>
      </c>
      <c r="J67" s="110">
        <v>158758</v>
      </c>
    </row>
    <row r="68" spans="1:10" x14ac:dyDescent="0.3">
      <c r="H68" s="17" t="s">
        <v>102</v>
      </c>
      <c r="I68" s="110">
        <v>160747</v>
      </c>
      <c r="J68" s="110">
        <v>159060</v>
      </c>
    </row>
    <row r="69" spans="1:10" x14ac:dyDescent="0.3">
      <c r="H69" s="17" t="s">
        <v>103</v>
      </c>
      <c r="I69" s="110">
        <v>160535</v>
      </c>
      <c r="J69" s="110">
        <v>159276</v>
      </c>
    </row>
    <row r="70" spans="1:10" x14ac:dyDescent="0.3">
      <c r="H70" s="17" t="s">
        <v>104</v>
      </c>
      <c r="I70" s="110">
        <v>160635</v>
      </c>
      <c r="J70" s="110">
        <v>159535</v>
      </c>
    </row>
    <row r="71" spans="1:10" x14ac:dyDescent="0.3">
      <c r="H71" s="17" t="s">
        <v>105</v>
      </c>
      <c r="I71" s="110">
        <v>160732</v>
      </c>
      <c r="J71" s="110">
        <v>160064</v>
      </c>
    </row>
    <row r="72" spans="1:10" x14ac:dyDescent="0.3">
      <c r="H72" s="17" t="s">
        <v>106</v>
      </c>
      <c r="I72" s="110">
        <v>160914</v>
      </c>
      <c r="J72" s="110">
        <v>160386</v>
      </c>
    </row>
    <row r="73" spans="1:10" x14ac:dyDescent="0.3">
      <c r="H73" s="17" t="s">
        <v>107</v>
      </c>
      <c r="I73" s="110">
        <v>156192</v>
      </c>
      <c r="J73" s="110">
        <v>155499</v>
      </c>
    </row>
    <row r="74" spans="1:10" x14ac:dyDescent="0.3">
      <c r="H74" s="17" t="s">
        <v>108</v>
      </c>
      <c r="I74" s="110">
        <v>156662</v>
      </c>
      <c r="J74" s="110">
        <v>156187</v>
      </c>
    </row>
    <row r="75" spans="1:10" x14ac:dyDescent="0.3">
      <c r="H75" s="17" t="s">
        <v>109</v>
      </c>
      <c r="I75" s="110">
        <v>157462</v>
      </c>
      <c r="J75" s="110">
        <v>156897</v>
      </c>
    </row>
    <row r="76" spans="1:10" x14ac:dyDescent="0.3">
      <c r="H76" s="17" t="s">
        <v>110</v>
      </c>
      <c r="I76" s="110">
        <v>157790</v>
      </c>
      <c r="J76" s="110">
        <v>157141</v>
      </c>
    </row>
    <row r="77" spans="1:10" x14ac:dyDescent="0.3">
      <c r="B77" s="7" t="s">
        <v>233</v>
      </c>
      <c r="H77" s="17" t="s">
        <v>111</v>
      </c>
      <c r="I77" s="110">
        <v>158238</v>
      </c>
      <c r="J77" s="110">
        <v>157458</v>
      </c>
    </row>
    <row r="78" spans="1:10" x14ac:dyDescent="0.3">
      <c r="B78" s="7" t="s">
        <v>232</v>
      </c>
    </row>
    <row r="80" spans="1:10" ht="17.25" thickBot="1" x14ac:dyDescent="0.35">
      <c r="A80" s="537"/>
      <c r="B80" s="8" t="s">
        <v>2076</v>
      </c>
    </row>
    <row r="81" spans="2:10" ht="17.25" thickBot="1" x14ac:dyDescent="0.35">
      <c r="B81" s="689" t="s">
        <v>234</v>
      </c>
      <c r="C81" s="702">
        <v>2018</v>
      </c>
      <c r="D81" s="704"/>
      <c r="E81" s="703"/>
      <c r="F81" s="702">
        <v>2019</v>
      </c>
      <c r="G81" s="704"/>
      <c r="H81" s="704"/>
      <c r="I81" s="148"/>
    </row>
    <row r="82" spans="2:10" ht="16.5" customHeight="1" x14ac:dyDescent="0.3">
      <c r="B82" s="717"/>
      <c r="C82" s="689" t="s">
        <v>228</v>
      </c>
      <c r="D82" s="689" t="s">
        <v>235</v>
      </c>
      <c r="E82" s="689" t="s">
        <v>229</v>
      </c>
      <c r="F82" s="689" t="s">
        <v>228</v>
      </c>
      <c r="G82" s="720" t="s">
        <v>235</v>
      </c>
      <c r="H82" s="689" t="s">
        <v>229</v>
      </c>
      <c r="I82" s="735"/>
    </row>
    <row r="83" spans="2:10" ht="36" customHeight="1" thickBot="1" x14ac:dyDescent="0.35">
      <c r="B83" s="690"/>
      <c r="C83" s="690"/>
      <c r="D83" s="690"/>
      <c r="E83" s="690"/>
      <c r="F83" s="690"/>
      <c r="G83" s="722"/>
      <c r="H83" s="690"/>
      <c r="I83" s="735"/>
    </row>
    <row r="84" spans="2:10" ht="17.25" thickBot="1" x14ac:dyDescent="0.35">
      <c r="B84" s="547" t="s">
        <v>236</v>
      </c>
      <c r="C84" s="494">
        <v>10100</v>
      </c>
      <c r="D84" s="548">
        <v>443.49</v>
      </c>
      <c r="E84" s="489" t="s">
        <v>1161</v>
      </c>
      <c r="F84" s="494">
        <v>10657</v>
      </c>
      <c r="G84" s="549">
        <v>551</v>
      </c>
      <c r="H84" s="550">
        <v>71507354</v>
      </c>
      <c r="I84" s="148"/>
    </row>
    <row r="85" spans="2:10" ht="15.75" customHeight="1" thickBot="1" x14ac:dyDescent="0.35">
      <c r="B85" s="547" t="s">
        <v>205</v>
      </c>
      <c r="C85" s="494">
        <v>3102</v>
      </c>
      <c r="D85" s="548">
        <v>87.96</v>
      </c>
      <c r="E85" s="489" t="s">
        <v>1162</v>
      </c>
      <c r="F85" s="494">
        <v>3192</v>
      </c>
      <c r="G85" s="549">
        <v>85.41</v>
      </c>
      <c r="H85" s="550">
        <v>3325426</v>
      </c>
      <c r="I85" s="148"/>
      <c r="J85" s="53"/>
    </row>
    <row r="86" spans="2:10" ht="17.25" thickBot="1" x14ac:dyDescent="0.35">
      <c r="B86" s="547" t="s">
        <v>237</v>
      </c>
      <c r="C86" s="494">
        <v>154665</v>
      </c>
      <c r="D86" s="548">
        <v>32.78</v>
      </c>
      <c r="E86" s="489" t="s">
        <v>1163</v>
      </c>
      <c r="F86" s="494">
        <v>153144</v>
      </c>
      <c r="G86" s="549">
        <v>33.93</v>
      </c>
      <c r="H86" s="550">
        <v>63702474</v>
      </c>
      <c r="I86" s="148"/>
    </row>
    <row r="87" spans="2:10" ht="17.25" thickBot="1" x14ac:dyDescent="0.35">
      <c r="B87" s="551" t="s">
        <v>1367</v>
      </c>
      <c r="C87" s="494">
        <v>51874</v>
      </c>
      <c r="D87" s="548">
        <v>23.15</v>
      </c>
      <c r="E87" s="489" t="s">
        <v>1164</v>
      </c>
      <c r="F87" s="494">
        <v>50716</v>
      </c>
      <c r="G87" s="549">
        <v>23.89</v>
      </c>
      <c r="H87" s="550">
        <v>14860049</v>
      </c>
      <c r="I87" s="148"/>
    </row>
    <row r="88" spans="2:10" ht="17.25" thickBot="1" x14ac:dyDescent="0.35">
      <c r="B88" s="551" t="s">
        <v>238</v>
      </c>
      <c r="C88" s="494">
        <v>84564</v>
      </c>
      <c r="D88" s="548">
        <v>18.73</v>
      </c>
      <c r="E88" s="489" t="s">
        <v>1165</v>
      </c>
      <c r="F88" s="494">
        <v>83598</v>
      </c>
      <c r="G88" s="549">
        <v>19.23</v>
      </c>
      <c r="H88" s="550">
        <v>19676347</v>
      </c>
      <c r="I88" s="148"/>
    </row>
    <row r="89" spans="2:10" ht="17.25" thickBot="1" x14ac:dyDescent="0.35">
      <c r="B89" s="551" t="s">
        <v>1179</v>
      </c>
      <c r="C89" s="494">
        <v>67711</v>
      </c>
      <c r="D89" s="548">
        <v>33.700000000000003</v>
      </c>
      <c r="E89" s="489" t="s">
        <v>1166</v>
      </c>
      <c r="F89" s="494">
        <v>68577</v>
      </c>
      <c r="G89" s="549">
        <v>34.61</v>
      </c>
      <c r="H89" s="550">
        <v>29135103</v>
      </c>
      <c r="I89" s="148"/>
      <c r="J89" s="22"/>
    </row>
    <row r="90" spans="2:10" ht="17.25" thickBot="1" x14ac:dyDescent="0.35">
      <c r="B90" s="551" t="s">
        <v>1180</v>
      </c>
      <c r="C90" s="489">
        <v>58</v>
      </c>
      <c r="D90" s="548">
        <v>44.13</v>
      </c>
      <c r="E90" s="494">
        <v>32355</v>
      </c>
      <c r="F90" s="489">
        <v>54</v>
      </c>
      <c r="G90" s="549">
        <v>46.09</v>
      </c>
      <c r="H90" s="550">
        <v>30975</v>
      </c>
      <c r="I90" s="148"/>
    </row>
    <row r="91" spans="2:10" ht="17.25" thickBot="1" x14ac:dyDescent="0.35">
      <c r="B91" s="547" t="s">
        <v>198</v>
      </c>
      <c r="C91" s="494">
        <v>53356</v>
      </c>
      <c r="D91" s="548">
        <v>215.03</v>
      </c>
      <c r="E91" s="489" t="s">
        <v>1167</v>
      </c>
      <c r="F91" s="494">
        <v>57048</v>
      </c>
      <c r="G91" s="549">
        <v>317.87</v>
      </c>
      <c r="H91" s="550">
        <v>230938455</v>
      </c>
    </row>
    <row r="92" spans="2:10" ht="50.25" thickBot="1" x14ac:dyDescent="0.35">
      <c r="B92" s="75" t="s">
        <v>239</v>
      </c>
      <c r="C92" s="70" t="s">
        <v>240</v>
      </c>
      <c r="D92" s="70" t="s">
        <v>241</v>
      </c>
      <c r="E92" s="70" t="s">
        <v>229</v>
      </c>
      <c r="F92" s="87" t="s">
        <v>240</v>
      </c>
      <c r="G92" s="87" t="s">
        <v>241</v>
      </c>
      <c r="H92" s="404" t="s">
        <v>229</v>
      </c>
    </row>
    <row r="93" spans="2:10" ht="17.25" thickBot="1" x14ac:dyDescent="0.35">
      <c r="B93" s="547" t="s">
        <v>242</v>
      </c>
      <c r="C93" s="494">
        <v>2540</v>
      </c>
      <c r="D93" s="548">
        <v>791.48</v>
      </c>
      <c r="E93" s="489" t="s">
        <v>1168</v>
      </c>
      <c r="F93" s="552">
        <v>2842</v>
      </c>
      <c r="G93" s="553">
        <v>799.34</v>
      </c>
      <c r="H93" s="552">
        <v>2271263</v>
      </c>
      <c r="I93" s="405"/>
    </row>
    <row r="94" spans="2:10" ht="17.25" thickBot="1" x14ac:dyDescent="0.35">
      <c r="B94" s="547" t="s">
        <v>243</v>
      </c>
      <c r="C94" s="489">
        <v>13</v>
      </c>
      <c r="D94" s="548">
        <v>518.08000000000004</v>
      </c>
      <c r="E94" s="494">
        <v>6735</v>
      </c>
      <c r="F94" s="554">
        <v>14</v>
      </c>
      <c r="G94" s="553">
        <v>853.34</v>
      </c>
      <c r="H94" s="552">
        <v>11950</v>
      </c>
      <c r="I94" s="405"/>
    </row>
    <row r="95" spans="2:10" ht="17.25" thickBot="1" x14ac:dyDescent="0.35">
      <c r="B95" s="547" t="s">
        <v>244</v>
      </c>
      <c r="C95" s="489">
        <v>18</v>
      </c>
      <c r="D95" s="548">
        <v>905.27</v>
      </c>
      <c r="E95" s="494">
        <v>16295</v>
      </c>
      <c r="F95" s="554">
        <v>9</v>
      </c>
      <c r="G95" s="553">
        <v>1186.81</v>
      </c>
      <c r="H95" s="552">
        <v>10681</v>
      </c>
      <c r="I95" s="405"/>
    </row>
    <row r="96" spans="2:10" ht="15.75" customHeight="1" thickBot="1" x14ac:dyDescent="0.35">
      <c r="B96" s="547" t="s">
        <v>245</v>
      </c>
      <c r="C96" s="489">
        <v>779</v>
      </c>
      <c r="D96" s="548">
        <v>361.34</v>
      </c>
      <c r="E96" s="494">
        <v>280986</v>
      </c>
      <c r="F96" s="554">
        <v>859</v>
      </c>
      <c r="G96" s="553">
        <v>376.48</v>
      </c>
      <c r="H96" s="552">
        <v>325250</v>
      </c>
      <c r="I96" s="405"/>
    </row>
    <row r="97" spans="1:18" ht="17.25" thickBot="1" x14ac:dyDescent="0.35">
      <c r="B97" s="547" t="s">
        <v>246</v>
      </c>
      <c r="C97" s="489">
        <v>918</v>
      </c>
      <c r="D97" s="548" t="s">
        <v>1169</v>
      </c>
      <c r="E97" s="489" t="s">
        <v>1170</v>
      </c>
      <c r="F97" s="552">
        <v>1071</v>
      </c>
      <c r="G97" s="553">
        <v>9250.23</v>
      </c>
      <c r="H97" s="552">
        <v>9871548</v>
      </c>
      <c r="I97" s="405"/>
    </row>
    <row r="98" spans="1:18" ht="17.25" thickBot="1" x14ac:dyDescent="0.35">
      <c r="B98" s="547" t="s">
        <v>247</v>
      </c>
      <c r="C98" s="494" t="s">
        <v>1171</v>
      </c>
      <c r="D98" s="548" t="s">
        <v>1172</v>
      </c>
      <c r="E98" s="489" t="s">
        <v>1173</v>
      </c>
      <c r="F98" s="552">
        <v>1436</v>
      </c>
      <c r="G98" s="553">
        <v>6775.92</v>
      </c>
      <c r="H98" s="552">
        <v>9721486</v>
      </c>
      <c r="I98" s="405"/>
    </row>
    <row r="99" spans="1:18" ht="17.25" thickBot="1" x14ac:dyDescent="0.35">
      <c r="B99" s="547" t="s">
        <v>248</v>
      </c>
      <c r="C99" s="489">
        <v>133</v>
      </c>
      <c r="D99" s="548" t="s">
        <v>1174</v>
      </c>
      <c r="E99" s="494">
        <v>495576</v>
      </c>
      <c r="F99" s="554">
        <v>139</v>
      </c>
      <c r="G99" s="553">
        <v>4199.3100000000004</v>
      </c>
      <c r="H99" s="552">
        <v>584486</v>
      </c>
      <c r="I99" s="405"/>
    </row>
    <row r="100" spans="1:18" ht="17.25" thickBot="1" x14ac:dyDescent="0.35">
      <c r="B100" s="547" t="s">
        <v>249</v>
      </c>
      <c r="C100" s="489">
        <v>356</v>
      </c>
      <c r="D100" s="548" t="s">
        <v>1175</v>
      </c>
      <c r="E100" s="494">
        <v>918776</v>
      </c>
      <c r="F100" s="554">
        <v>452</v>
      </c>
      <c r="G100" s="553">
        <v>2716.74</v>
      </c>
      <c r="H100" s="552">
        <v>1232523</v>
      </c>
      <c r="I100" s="405"/>
    </row>
    <row r="101" spans="1:18" ht="17.25" thickBot="1" x14ac:dyDescent="0.35">
      <c r="B101" s="547" t="s">
        <v>250</v>
      </c>
      <c r="C101" s="489">
        <v>686</v>
      </c>
      <c r="D101" s="548" t="s">
        <v>1176</v>
      </c>
      <c r="E101" s="489" t="s">
        <v>1177</v>
      </c>
      <c r="F101" s="554">
        <v>820</v>
      </c>
      <c r="G101" s="553">
        <v>2468.6999999999998</v>
      </c>
      <c r="H101" s="552">
        <v>2035465</v>
      </c>
      <c r="I101" s="405"/>
      <c r="J101" s="117"/>
    </row>
    <row r="102" spans="1:18" ht="17.25" thickBot="1" x14ac:dyDescent="0.35">
      <c r="B102" s="547" t="s">
        <v>251</v>
      </c>
      <c r="C102" s="489">
        <v>7</v>
      </c>
      <c r="D102" s="548" t="s">
        <v>1178</v>
      </c>
      <c r="E102" s="494">
        <v>9098</v>
      </c>
      <c r="F102" s="554">
        <v>0</v>
      </c>
      <c r="G102" s="553">
        <v>0</v>
      </c>
      <c r="H102" s="554">
        <v>0</v>
      </c>
      <c r="I102" s="405"/>
      <c r="J102" s="117"/>
      <c r="K102" s="117"/>
    </row>
    <row r="103" spans="1:18" ht="17.25" thickBot="1" x14ac:dyDescent="0.35">
      <c r="B103" s="103" t="s">
        <v>252</v>
      </c>
      <c r="C103" s="702" t="s">
        <v>1368</v>
      </c>
      <c r="D103" s="704"/>
      <c r="E103" s="704"/>
      <c r="F103" s="740">
        <v>395538361</v>
      </c>
      <c r="G103" s="704"/>
      <c r="H103" s="704"/>
      <c r="I103" s="53"/>
    </row>
    <row r="104" spans="1:18" x14ac:dyDescent="0.3">
      <c r="B104" s="555" t="s">
        <v>1369</v>
      </c>
    </row>
    <row r="105" spans="1:18" x14ac:dyDescent="0.3">
      <c r="B105" s="63" t="s">
        <v>1370</v>
      </c>
    </row>
    <row r="107" spans="1:18" s="37" customFormat="1" x14ac:dyDescent="0.3">
      <c r="A107" s="537"/>
      <c r="B107" s="38" t="s">
        <v>2077</v>
      </c>
    </row>
    <row r="108" spans="1:18" x14ac:dyDescent="0.3">
      <c r="I108" s="140"/>
      <c r="J108" s="141"/>
      <c r="K108" s="141"/>
      <c r="L108" s="141"/>
      <c r="M108" s="141"/>
      <c r="N108" s="112"/>
      <c r="O108" s="734" t="s">
        <v>177</v>
      </c>
      <c r="P108" s="734"/>
      <c r="Q108" s="734"/>
      <c r="R108" s="734"/>
    </row>
    <row r="109" spans="1:18" ht="33" x14ac:dyDescent="0.3">
      <c r="D109" s="113"/>
      <c r="I109" s="142"/>
      <c r="J109" s="189" t="s">
        <v>253</v>
      </c>
      <c r="K109" s="189" t="s">
        <v>254</v>
      </c>
      <c r="L109" s="189" t="s">
        <v>255</v>
      </c>
      <c r="M109" s="189" t="s">
        <v>256</v>
      </c>
      <c r="N109" s="39" t="s">
        <v>130</v>
      </c>
      <c r="O109" s="143" t="s">
        <v>253</v>
      </c>
      <c r="P109" s="143" t="s">
        <v>254</v>
      </c>
      <c r="Q109" s="143" t="s">
        <v>255</v>
      </c>
      <c r="R109" s="143" t="s">
        <v>263</v>
      </c>
    </row>
    <row r="110" spans="1:18" x14ac:dyDescent="0.3">
      <c r="I110" s="143">
        <v>2018</v>
      </c>
      <c r="J110" s="279">
        <v>225</v>
      </c>
      <c r="K110" s="279">
        <v>714</v>
      </c>
      <c r="L110" s="279">
        <v>7659</v>
      </c>
      <c r="M110" s="279">
        <v>1504</v>
      </c>
      <c r="N110" s="39">
        <f>SUM(J110:M110)</f>
        <v>10102</v>
      </c>
      <c r="O110" s="336">
        <f>J110/N110</f>
        <v>2.2272817263908139E-2</v>
      </c>
      <c r="P110" s="336">
        <f>K110/N110</f>
        <v>7.0679073450801821E-2</v>
      </c>
      <c r="Q110" s="336">
        <f>L110/N110</f>
        <v>0.75816669966343297</v>
      </c>
      <c r="R110" s="336">
        <f>M110/N110</f>
        <v>0.14888140962185706</v>
      </c>
    </row>
    <row r="111" spans="1:18" x14ac:dyDescent="0.3">
      <c r="I111" s="143">
        <v>2019</v>
      </c>
      <c r="J111" s="189">
        <v>260</v>
      </c>
      <c r="K111" s="189">
        <v>754</v>
      </c>
      <c r="L111" s="189">
        <v>8284</v>
      </c>
      <c r="M111" s="189">
        <v>1467</v>
      </c>
      <c r="N111" s="39">
        <f>SUM(J111:M111)</f>
        <v>10765</v>
      </c>
      <c r="O111" s="336">
        <f>J111/N111</f>
        <v>2.4152345564328843E-2</v>
      </c>
      <c r="P111" s="336">
        <f>K111/N111</f>
        <v>7.0041802136553644E-2</v>
      </c>
      <c r="Q111" s="336">
        <f>L111/N111</f>
        <v>0.76953088713423135</v>
      </c>
      <c r="R111" s="336">
        <f>M111/N111</f>
        <v>0.13627496516488621</v>
      </c>
    </row>
    <row r="113" spans="1:19" x14ac:dyDescent="0.3">
      <c r="H113" s="53"/>
      <c r="I113" s="396"/>
      <c r="J113" s="397"/>
      <c r="K113" s="397"/>
      <c r="L113" s="397"/>
      <c r="M113" s="397"/>
      <c r="N113" s="398"/>
      <c r="O113" s="399"/>
      <c r="P113" s="399"/>
      <c r="Q113" s="399"/>
      <c r="R113" s="399"/>
      <c r="S113" s="53"/>
    </row>
    <row r="114" spans="1:19" x14ac:dyDescent="0.3">
      <c r="H114" s="53"/>
      <c r="I114" s="399"/>
      <c r="J114" s="397"/>
      <c r="K114" s="397"/>
      <c r="L114" s="397"/>
      <c r="M114" s="397"/>
      <c r="N114" s="398"/>
      <c r="O114" s="400"/>
      <c r="P114" s="400"/>
      <c r="Q114" s="400"/>
      <c r="R114" s="400"/>
      <c r="S114" s="53"/>
    </row>
    <row r="115" spans="1:19" x14ac:dyDescent="0.3">
      <c r="H115" s="53"/>
      <c r="I115" s="399"/>
      <c r="J115" s="397"/>
      <c r="K115" s="397"/>
      <c r="L115" s="397"/>
      <c r="M115" s="397"/>
      <c r="N115" s="398"/>
      <c r="O115" s="400"/>
      <c r="P115" s="400"/>
      <c r="Q115" s="400"/>
      <c r="R115" s="400"/>
      <c r="S115" s="53"/>
    </row>
    <row r="121" spans="1:19" x14ac:dyDescent="0.3">
      <c r="B121" s="7" t="s">
        <v>97</v>
      </c>
    </row>
    <row r="123" spans="1:19" ht="17.25" thickBot="1" x14ac:dyDescent="0.35">
      <c r="A123" s="537"/>
      <c r="B123" s="8" t="s">
        <v>2078</v>
      </c>
    </row>
    <row r="124" spans="1:19" ht="17.25" thickBot="1" x14ac:dyDescent="0.35">
      <c r="B124" s="153"/>
      <c r="C124" s="395">
        <v>2018</v>
      </c>
      <c r="D124" s="84">
        <v>2019</v>
      </c>
    </row>
    <row r="125" spans="1:19" ht="17.25" thickBot="1" x14ac:dyDescent="0.35">
      <c r="B125" s="551" t="s">
        <v>253</v>
      </c>
      <c r="C125" s="489">
        <v>225</v>
      </c>
      <c r="D125" s="489">
        <v>260</v>
      </c>
    </row>
    <row r="126" spans="1:19" ht="17.25" thickBot="1" x14ac:dyDescent="0.35">
      <c r="B126" s="551" t="s">
        <v>254</v>
      </c>
      <c r="C126" s="489">
        <v>714</v>
      </c>
      <c r="D126" s="489">
        <v>754</v>
      </c>
    </row>
    <row r="127" spans="1:19" ht="17.25" thickBot="1" x14ac:dyDescent="0.35">
      <c r="B127" s="551" t="s">
        <v>255</v>
      </c>
      <c r="C127" s="494">
        <v>7659</v>
      </c>
      <c r="D127" s="494">
        <v>8284</v>
      </c>
    </row>
    <row r="128" spans="1:19" ht="17.25" thickBot="1" x14ac:dyDescent="0.35">
      <c r="B128" s="551" t="s">
        <v>256</v>
      </c>
      <c r="C128" s="494">
        <v>1504</v>
      </c>
      <c r="D128" s="494">
        <v>1467</v>
      </c>
    </row>
    <row r="129" spans="1:14" x14ac:dyDescent="0.3">
      <c r="B129" s="63" t="s">
        <v>97</v>
      </c>
      <c r="C129" s="66"/>
      <c r="D129" s="66"/>
    </row>
    <row r="131" spans="1:14" x14ac:dyDescent="0.3">
      <c r="A131" s="537"/>
      <c r="B131" s="11" t="s">
        <v>2079</v>
      </c>
    </row>
    <row r="132" spans="1:14" x14ac:dyDescent="0.3">
      <c r="H132" s="5" t="s">
        <v>887</v>
      </c>
    </row>
    <row r="133" spans="1:14" x14ac:dyDescent="0.3">
      <c r="H133" s="15"/>
      <c r="I133" s="309">
        <v>2018</v>
      </c>
      <c r="J133" s="309">
        <v>2019</v>
      </c>
    </row>
    <row r="134" spans="1:14" x14ac:dyDescent="0.3">
      <c r="H134" s="17" t="s">
        <v>100</v>
      </c>
      <c r="I134" s="18">
        <v>156324</v>
      </c>
      <c r="J134" s="18">
        <v>153700</v>
      </c>
    </row>
    <row r="135" spans="1:14" x14ac:dyDescent="0.3">
      <c r="F135" s="37"/>
      <c r="G135" s="37"/>
      <c r="H135" s="32" t="s">
        <v>101</v>
      </c>
      <c r="I135" s="144">
        <v>156301</v>
      </c>
      <c r="J135" s="144">
        <v>153832</v>
      </c>
      <c r="K135" s="37"/>
      <c r="L135" s="37"/>
      <c r="M135" s="37"/>
      <c r="N135" s="37"/>
    </row>
    <row r="136" spans="1:14" x14ac:dyDescent="0.3">
      <c r="F136" s="37"/>
      <c r="G136" s="37"/>
      <c r="H136" s="32" t="s">
        <v>102</v>
      </c>
      <c r="I136" s="144">
        <v>156169</v>
      </c>
      <c r="J136" s="144">
        <v>154033</v>
      </c>
      <c r="K136" s="37"/>
      <c r="L136" s="37"/>
      <c r="M136" s="37"/>
      <c r="N136" s="37"/>
    </row>
    <row r="137" spans="1:14" x14ac:dyDescent="0.3">
      <c r="F137" s="37"/>
      <c r="G137" s="37"/>
      <c r="H137" s="32" t="s">
        <v>103</v>
      </c>
      <c r="I137" s="144">
        <v>155966</v>
      </c>
      <c r="J137" s="144">
        <v>154289</v>
      </c>
      <c r="K137" s="37"/>
      <c r="L137" s="37"/>
      <c r="M137" s="37"/>
      <c r="N137" s="37"/>
    </row>
    <row r="138" spans="1:14" x14ac:dyDescent="0.3">
      <c r="F138" s="37"/>
      <c r="G138" s="37"/>
      <c r="H138" s="32" t="s">
        <v>104</v>
      </c>
      <c r="I138" s="144">
        <v>156040</v>
      </c>
      <c r="J138" s="144">
        <v>154556</v>
      </c>
      <c r="K138" s="37"/>
      <c r="L138" s="37"/>
      <c r="M138" s="37"/>
      <c r="N138" s="37"/>
    </row>
    <row r="139" spans="1:14" x14ac:dyDescent="0.3">
      <c r="F139" s="37"/>
      <c r="G139" s="37"/>
      <c r="H139" s="32" t="s">
        <v>105</v>
      </c>
      <c r="I139" s="144">
        <v>156166</v>
      </c>
      <c r="J139" s="144">
        <v>155042</v>
      </c>
      <c r="K139" s="37"/>
      <c r="L139" s="37"/>
      <c r="M139" s="37"/>
      <c r="N139" s="37"/>
    </row>
    <row r="140" spans="1:14" x14ac:dyDescent="0.3">
      <c r="F140" s="37"/>
      <c r="G140" s="37"/>
      <c r="H140" s="32" t="s">
        <v>106</v>
      </c>
      <c r="I140" s="144">
        <v>156388</v>
      </c>
      <c r="J140" s="144">
        <v>155394</v>
      </c>
      <c r="K140" s="37"/>
      <c r="L140" s="37"/>
      <c r="M140" s="37"/>
      <c r="N140" s="37"/>
    </row>
    <row r="141" spans="1:14" x14ac:dyDescent="0.3">
      <c r="F141" s="37"/>
      <c r="G141" s="37"/>
      <c r="H141" s="32" t="s">
        <v>107</v>
      </c>
      <c r="I141" s="144">
        <v>151513</v>
      </c>
      <c r="J141" s="144">
        <v>150239</v>
      </c>
      <c r="K141" s="37"/>
      <c r="L141" s="37"/>
      <c r="M141" s="37"/>
      <c r="N141" s="37"/>
    </row>
    <row r="142" spans="1:14" x14ac:dyDescent="0.3">
      <c r="H142" s="17" t="s">
        <v>108</v>
      </c>
      <c r="I142" s="18">
        <v>151968</v>
      </c>
      <c r="J142" s="18">
        <v>150945</v>
      </c>
    </row>
    <row r="143" spans="1:14" x14ac:dyDescent="0.3">
      <c r="H143" s="17" t="s">
        <v>109</v>
      </c>
      <c r="I143" s="18">
        <v>152675</v>
      </c>
      <c r="J143" s="18">
        <v>151601</v>
      </c>
    </row>
    <row r="144" spans="1:14" x14ac:dyDescent="0.3">
      <c r="H144" s="17" t="s">
        <v>110</v>
      </c>
      <c r="I144" s="18">
        <v>153027</v>
      </c>
      <c r="J144" s="18">
        <v>151880</v>
      </c>
    </row>
    <row r="145" spans="1:13" x14ac:dyDescent="0.3">
      <c r="H145" s="17" t="s">
        <v>111</v>
      </c>
      <c r="I145" s="18">
        <v>153438</v>
      </c>
      <c r="J145" s="18">
        <v>152213</v>
      </c>
    </row>
    <row r="146" spans="1:13" s="37" customFormat="1" x14ac:dyDescent="0.3">
      <c r="B146" s="7" t="s">
        <v>97</v>
      </c>
      <c r="F146" s="5"/>
      <c r="G146" s="5"/>
      <c r="H146" s="5"/>
      <c r="I146" s="5"/>
      <c r="J146" s="5"/>
      <c r="K146" s="5"/>
      <c r="L146" s="5"/>
      <c r="M146" s="5"/>
    </row>
    <row r="148" spans="1:13" x14ac:dyDescent="0.3">
      <c r="A148" s="537"/>
      <c r="B148" s="11" t="s">
        <v>2080</v>
      </c>
    </row>
    <row r="149" spans="1:13" x14ac:dyDescent="0.3">
      <c r="H149" s="5" t="s">
        <v>257</v>
      </c>
      <c r="I149" s="279"/>
      <c r="J149" s="279"/>
    </row>
    <row r="150" spans="1:13" x14ac:dyDescent="0.3">
      <c r="H150" s="17"/>
      <c r="I150" s="309">
        <v>2018</v>
      </c>
      <c r="J150" s="309">
        <v>2019</v>
      </c>
    </row>
    <row r="151" spans="1:13" x14ac:dyDescent="0.3">
      <c r="H151" s="17" t="s">
        <v>100</v>
      </c>
      <c r="I151" s="335">
        <v>53082</v>
      </c>
      <c r="J151" s="335">
        <v>55111</v>
      </c>
    </row>
    <row r="152" spans="1:13" x14ac:dyDescent="0.3">
      <c r="H152" s="17" t="s">
        <v>101</v>
      </c>
      <c r="I152" s="335">
        <v>53150</v>
      </c>
      <c r="J152" s="335">
        <v>55470</v>
      </c>
    </row>
    <row r="153" spans="1:13" x14ac:dyDescent="0.3">
      <c r="H153" s="17" t="s">
        <v>102</v>
      </c>
      <c r="I153" s="335">
        <v>53046</v>
      </c>
      <c r="J153" s="335">
        <v>55699</v>
      </c>
    </row>
    <row r="154" spans="1:13" x14ac:dyDescent="0.3">
      <c r="H154" s="17" t="s">
        <v>103</v>
      </c>
      <c r="I154" s="335">
        <v>52996</v>
      </c>
      <c r="J154" s="335">
        <v>55917</v>
      </c>
    </row>
    <row r="155" spans="1:13" x14ac:dyDescent="0.3">
      <c r="H155" s="17" t="s">
        <v>104</v>
      </c>
      <c r="I155" s="335">
        <v>52875</v>
      </c>
      <c r="J155" s="335">
        <v>56197</v>
      </c>
    </row>
    <row r="156" spans="1:13" x14ac:dyDescent="0.3">
      <c r="H156" s="17" t="s">
        <v>105</v>
      </c>
      <c r="I156" s="335">
        <v>53042</v>
      </c>
      <c r="J156" s="335">
        <v>56877</v>
      </c>
    </row>
    <row r="157" spans="1:13" x14ac:dyDescent="0.3">
      <c r="H157" s="17" t="s">
        <v>106</v>
      </c>
      <c r="I157" s="335">
        <v>53200</v>
      </c>
      <c r="J157" s="335">
        <v>57201</v>
      </c>
    </row>
    <row r="158" spans="1:13" x14ac:dyDescent="0.3">
      <c r="H158" s="17" t="s">
        <v>107</v>
      </c>
      <c r="I158" s="335">
        <v>53069</v>
      </c>
      <c r="J158" s="335">
        <v>57452</v>
      </c>
    </row>
    <row r="159" spans="1:13" x14ac:dyDescent="0.3">
      <c r="H159" s="17" t="s">
        <v>108</v>
      </c>
      <c r="I159" s="335">
        <v>53273</v>
      </c>
      <c r="J159" s="335">
        <v>57879</v>
      </c>
    </row>
    <row r="160" spans="1:13" x14ac:dyDescent="0.3">
      <c r="H160" s="17" t="s">
        <v>109</v>
      </c>
      <c r="I160" s="335">
        <v>53727</v>
      </c>
      <c r="J160" s="335">
        <v>58417</v>
      </c>
    </row>
    <row r="161" spans="1:10" x14ac:dyDescent="0.3">
      <c r="H161" s="17" t="s">
        <v>110</v>
      </c>
      <c r="I161" s="335">
        <v>54160</v>
      </c>
      <c r="J161" s="335">
        <v>58929</v>
      </c>
    </row>
    <row r="162" spans="1:10" x14ac:dyDescent="0.3">
      <c r="B162" s="7" t="s">
        <v>97</v>
      </c>
      <c r="H162" s="17" t="s">
        <v>111</v>
      </c>
      <c r="I162" s="335">
        <v>54657</v>
      </c>
      <c r="J162" s="335">
        <v>59423</v>
      </c>
    </row>
    <row r="163" spans="1:10" x14ac:dyDescent="0.3">
      <c r="B163" s="7"/>
      <c r="H163" s="145"/>
      <c r="I163" s="146"/>
      <c r="J163" s="146"/>
    </row>
    <row r="164" spans="1:10" ht="17.25" thickBot="1" x14ac:dyDescent="0.35">
      <c r="A164" s="537"/>
      <c r="B164" s="8" t="s">
        <v>2081</v>
      </c>
    </row>
    <row r="165" spans="1:10" ht="17.25" thickBot="1" x14ac:dyDescent="0.35">
      <c r="B165" s="708" t="s">
        <v>257</v>
      </c>
      <c r="C165" s="738">
        <v>2018</v>
      </c>
      <c r="D165" s="705"/>
      <c r="E165" s="739"/>
      <c r="F165" s="738">
        <v>2019</v>
      </c>
      <c r="G165" s="705"/>
      <c r="H165" s="739"/>
    </row>
    <row r="166" spans="1:10" ht="39" thickBot="1" x14ac:dyDescent="0.35">
      <c r="B166" s="709"/>
      <c r="C166" s="151" t="s">
        <v>228</v>
      </c>
      <c r="D166" s="151" t="s">
        <v>258</v>
      </c>
      <c r="E166" s="151" t="s">
        <v>259</v>
      </c>
      <c r="F166" s="151" t="s">
        <v>228</v>
      </c>
      <c r="G166" s="151" t="s">
        <v>258</v>
      </c>
      <c r="H166" s="151" t="s">
        <v>259</v>
      </c>
    </row>
    <row r="167" spans="1:10" s="384" customFormat="1" ht="17.25" thickBot="1" x14ac:dyDescent="0.35">
      <c r="A167" s="403"/>
      <c r="B167" s="556" t="s">
        <v>2082</v>
      </c>
      <c r="C167" s="557">
        <v>21465</v>
      </c>
      <c r="D167" s="557">
        <v>21806</v>
      </c>
      <c r="E167" s="558">
        <v>122.07</v>
      </c>
      <c r="F167" s="557">
        <v>22387</v>
      </c>
      <c r="G167" s="557">
        <v>22752</v>
      </c>
      <c r="H167" s="558">
        <v>193.48</v>
      </c>
    </row>
    <row r="168" spans="1:10" s="384" customFormat="1" ht="17.25" thickBot="1" x14ac:dyDescent="0.35">
      <c r="A168" s="403"/>
      <c r="B168" s="556" t="s">
        <v>260</v>
      </c>
      <c r="C168" s="559">
        <v>31595</v>
      </c>
      <c r="D168" s="559">
        <v>32578</v>
      </c>
      <c r="E168" s="558">
        <v>279.82</v>
      </c>
      <c r="F168" s="559">
        <v>34414</v>
      </c>
      <c r="G168" s="559">
        <v>35610</v>
      </c>
      <c r="H168" s="558">
        <v>384.26</v>
      </c>
    </row>
    <row r="169" spans="1:10" s="384" customFormat="1" ht="17.25" thickBot="1" x14ac:dyDescent="0.35">
      <c r="A169" s="403"/>
      <c r="B169" s="556" t="s">
        <v>261</v>
      </c>
      <c r="C169" s="560">
        <v>296</v>
      </c>
      <c r="D169" s="560">
        <v>305</v>
      </c>
      <c r="E169" s="558">
        <v>121.82</v>
      </c>
      <c r="F169" s="560">
        <v>247</v>
      </c>
      <c r="G169" s="560">
        <v>256</v>
      </c>
      <c r="H169" s="558">
        <v>188.48</v>
      </c>
    </row>
    <row r="170" spans="1:10" s="384" customFormat="1" ht="17.25" thickBot="1" x14ac:dyDescent="0.35">
      <c r="A170" s="403"/>
      <c r="B170" s="556" t="s">
        <v>262</v>
      </c>
      <c r="C170" s="559">
        <v>53356</v>
      </c>
      <c r="D170" s="559">
        <v>54688</v>
      </c>
      <c r="E170" s="558">
        <v>215.48</v>
      </c>
      <c r="F170" s="559">
        <v>57048</v>
      </c>
      <c r="G170" s="559">
        <v>58618</v>
      </c>
      <c r="H170" s="558">
        <v>317.87</v>
      </c>
    </row>
    <row r="171" spans="1:10" s="384" customFormat="1" x14ac:dyDescent="0.3">
      <c r="A171" s="403"/>
      <c r="B171" s="63" t="s">
        <v>97</v>
      </c>
      <c r="C171" s="66"/>
      <c r="D171" s="66"/>
      <c r="E171" s="66"/>
      <c r="F171" s="66"/>
      <c r="G171" s="66"/>
      <c r="H171" s="66"/>
    </row>
    <row r="172" spans="1:10" s="384" customFormat="1" x14ac:dyDescent="0.3">
      <c r="A172" s="403"/>
      <c r="B172" s="63" t="s">
        <v>1695</v>
      </c>
      <c r="C172" s="66"/>
      <c r="D172" s="66"/>
      <c r="E172" s="66"/>
      <c r="F172" s="66"/>
      <c r="G172" s="66"/>
      <c r="H172" s="66"/>
    </row>
    <row r="173" spans="1:10" x14ac:dyDescent="0.3">
      <c r="B173" s="66"/>
      <c r="C173" s="66"/>
      <c r="D173" s="66"/>
      <c r="E173" s="66"/>
      <c r="F173" s="66"/>
      <c r="G173" s="66"/>
      <c r="H173" s="66"/>
    </row>
  </sheetData>
  <mergeCells count="19">
    <mergeCell ref="B165:B166"/>
    <mergeCell ref="C165:E165"/>
    <mergeCell ref="F165:H165"/>
    <mergeCell ref="C103:E103"/>
    <mergeCell ref="G82:G83"/>
    <mergeCell ref="F103:H103"/>
    <mergeCell ref="C13:C14"/>
    <mergeCell ref="B81:B83"/>
    <mergeCell ref="D82:D83"/>
    <mergeCell ref="E82:E83"/>
    <mergeCell ref="F82:F83"/>
    <mergeCell ref="C82:C83"/>
    <mergeCell ref="F81:H81"/>
    <mergeCell ref="H82:H83"/>
    <mergeCell ref="O108:R108"/>
    <mergeCell ref="B47:B48"/>
    <mergeCell ref="C47:D47"/>
    <mergeCell ref="C81:E81"/>
    <mergeCell ref="I82:I83"/>
  </mergeCells>
  <hyperlinks>
    <hyperlink ref="C19" location="_ftn1" display="_ftn1"/>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7194B"/>
  </sheetPr>
  <dimension ref="A2:AG332"/>
  <sheetViews>
    <sheetView zoomScale="80" zoomScaleNormal="80" workbookViewId="0"/>
  </sheetViews>
  <sheetFormatPr defaultRowHeight="16.5" x14ac:dyDescent="0.3"/>
  <cols>
    <col min="1" max="1" width="8.5703125" style="37" customWidth="1"/>
    <col min="2" max="2" width="69.5703125" style="5" customWidth="1"/>
    <col min="3" max="3" width="18.7109375" style="5" bestFit="1" customWidth="1"/>
    <col min="4" max="4" width="41.140625" style="5" customWidth="1"/>
    <col min="5" max="5" width="30.7109375" style="5" customWidth="1"/>
    <col min="6" max="6" width="16.42578125" style="5" customWidth="1"/>
    <col min="7" max="7" width="19.5703125" style="5" customWidth="1"/>
    <col min="8" max="8" width="16" style="5" customWidth="1"/>
    <col min="9" max="9" width="46.28515625" style="5" customWidth="1"/>
    <col min="10" max="10" width="12.5703125" style="5" customWidth="1"/>
    <col min="11" max="16384" width="9.140625" style="5"/>
  </cols>
  <sheetData>
    <row r="2" spans="1:5" x14ac:dyDescent="0.3">
      <c r="A2" s="563"/>
      <c r="B2" s="8" t="s">
        <v>2083</v>
      </c>
    </row>
    <row r="3" spans="1:5" x14ac:dyDescent="0.3">
      <c r="D3" s="12" t="s">
        <v>1716</v>
      </c>
    </row>
    <row r="4" spans="1:5" ht="33" x14ac:dyDescent="0.3">
      <c r="D4" s="337" t="s">
        <v>1257</v>
      </c>
      <c r="E4" s="195">
        <v>697</v>
      </c>
    </row>
    <row r="5" spans="1:5" ht="21" customHeight="1" x14ac:dyDescent="0.3">
      <c r="D5" s="570" t="s">
        <v>1258</v>
      </c>
      <c r="E5" s="195">
        <v>2316</v>
      </c>
    </row>
    <row r="6" spans="1:5" x14ac:dyDescent="0.3">
      <c r="D6" s="15" t="s">
        <v>1259</v>
      </c>
      <c r="E6" s="195">
        <v>2439</v>
      </c>
    </row>
    <row r="7" spans="1:5" x14ac:dyDescent="0.3">
      <c r="D7" s="15" t="s">
        <v>130</v>
      </c>
      <c r="E7" s="184">
        <f>SUM(E4:E6)</f>
        <v>5452</v>
      </c>
    </row>
    <row r="8" spans="1:5" x14ac:dyDescent="0.3">
      <c r="B8" s="186"/>
    </row>
    <row r="16" spans="1:5" x14ac:dyDescent="0.3">
      <c r="B16" s="7" t="s">
        <v>1717</v>
      </c>
    </row>
    <row r="18" spans="1:7" x14ac:dyDescent="0.3">
      <c r="B18" s="7"/>
    </row>
    <row r="19" spans="1:7" x14ac:dyDescent="0.3">
      <c r="A19" s="111"/>
      <c r="B19" s="569"/>
    </row>
    <row r="20" spans="1:7" x14ac:dyDescent="0.3">
      <c r="A20" s="564"/>
      <c r="B20" s="538" t="s">
        <v>2084</v>
      </c>
      <c r="D20" s="15"/>
      <c r="E20" s="195" t="s">
        <v>1718</v>
      </c>
      <c r="F20" s="195" t="s">
        <v>1719</v>
      </c>
      <c r="G20" s="195" t="s">
        <v>1259</v>
      </c>
    </row>
    <row r="21" spans="1:7" x14ac:dyDescent="0.3">
      <c r="B21" s="7"/>
      <c r="D21" s="15" t="s">
        <v>1720</v>
      </c>
      <c r="E21" s="15">
        <v>14</v>
      </c>
      <c r="F21" s="15">
        <v>11</v>
      </c>
      <c r="G21" s="15">
        <v>369</v>
      </c>
    </row>
    <row r="22" spans="1:7" x14ac:dyDescent="0.3">
      <c r="B22" s="7"/>
      <c r="D22" s="15" t="s">
        <v>1721</v>
      </c>
      <c r="E22" s="15">
        <v>26</v>
      </c>
      <c r="F22" s="15">
        <v>381</v>
      </c>
      <c r="G22" s="15">
        <v>347</v>
      </c>
    </row>
    <row r="23" spans="1:7" x14ac:dyDescent="0.3">
      <c r="B23" s="7"/>
      <c r="D23" s="15" t="s">
        <v>1722</v>
      </c>
      <c r="E23" s="15">
        <v>30</v>
      </c>
      <c r="F23" s="15">
        <v>48</v>
      </c>
      <c r="G23" s="15">
        <v>256</v>
      </c>
    </row>
    <row r="24" spans="1:7" x14ac:dyDescent="0.3">
      <c r="B24" s="7"/>
      <c r="D24" s="15" t="s">
        <v>1723</v>
      </c>
      <c r="E24" s="15">
        <v>600</v>
      </c>
      <c r="F24" s="15">
        <v>1427</v>
      </c>
      <c r="G24" s="15">
        <v>1360</v>
      </c>
    </row>
    <row r="25" spans="1:7" x14ac:dyDescent="0.3">
      <c r="B25" s="7"/>
      <c r="D25" s="15" t="s">
        <v>1724</v>
      </c>
      <c r="E25" s="15">
        <v>27</v>
      </c>
      <c r="F25" s="15">
        <v>449</v>
      </c>
      <c r="G25" s="15">
        <v>107</v>
      </c>
    </row>
    <row r="26" spans="1:7" x14ac:dyDescent="0.3">
      <c r="B26" s="7"/>
    </row>
    <row r="27" spans="1:7" x14ac:dyDescent="0.3">
      <c r="B27" s="7"/>
    </row>
    <row r="28" spans="1:7" x14ac:dyDescent="0.3">
      <c r="B28" s="7"/>
    </row>
    <row r="29" spans="1:7" x14ac:dyDescent="0.3">
      <c r="B29" s="7"/>
    </row>
    <row r="30" spans="1:7" x14ac:dyDescent="0.3">
      <c r="B30" s="7"/>
    </row>
    <row r="31" spans="1:7" x14ac:dyDescent="0.3">
      <c r="B31" s="7"/>
    </row>
    <row r="32" spans="1:7" x14ac:dyDescent="0.3">
      <c r="B32" s="7"/>
    </row>
    <row r="33" spans="1:6" x14ac:dyDescent="0.3">
      <c r="B33" s="7"/>
    </row>
    <row r="34" spans="1:6" x14ac:dyDescent="0.3">
      <c r="B34" s="7"/>
    </row>
    <row r="35" spans="1:6" x14ac:dyDescent="0.3">
      <c r="B35" s="7"/>
    </row>
    <row r="36" spans="1:6" x14ac:dyDescent="0.3">
      <c r="B36" s="7" t="s">
        <v>1717</v>
      </c>
    </row>
    <row r="37" spans="1:6" x14ac:dyDescent="0.3">
      <c r="B37" s="7"/>
    </row>
    <row r="38" spans="1:6" x14ac:dyDescent="0.3">
      <c r="B38" s="7"/>
    </row>
    <row r="40" spans="1:6" x14ac:dyDescent="0.3">
      <c r="A40" s="564"/>
      <c r="B40" s="11" t="s">
        <v>2085</v>
      </c>
    </row>
    <row r="41" spans="1:6" x14ac:dyDescent="0.3">
      <c r="D41" s="5" t="s">
        <v>1725</v>
      </c>
    </row>
    <row r="42" spans="1:6" x14ac:dyDescent="0.3">
      <c r="D42" s="17"/>
      <c r="E42" s="409">
        <v>2017</v>
      </c>
      <c r="F42" s="409">
        <v>2018</v>
      </c>
    </row>
    <row r="43" spans="1:6" x14ac:dyDescent="0.3">
      <c r="D43" s="15" t="s">
        <v>1261</v>
      </c>
      <c r="E43" s="15">
        <v>13273</v>
      </c>
      <c r="F43" s="15">
        <v>12971</v>
      </c>
    </row>
    <row r="44" spans="1:6" x14ac:dyDescent="0.3">
      <c r="D44" s="15" t="s">
        <v>521</v>
      </c>
      <c r="E44" s="15">
        <v>18467</v>
      </c>
      <c r="F44" s="15">
        <v>19129</v>
      </c>
    </row>
    <row r="45" spans="1:6" x14ac:dyDescent="0.3">
      <c r="D45" s="15" t="s">
        <v>522</v>
      </c>
      <c r="E45" s="15">
        <v>6860</v>
      </c>
      <c r="F45" s="15">
        <v>7537</v>
      </c>
    </row>
    <row r="46" spans="1:6" x14ac:dyDescent="0.3">
      <c r="D46" s="15" t="s">
        <v>523</v>
      </c>
      <c r="E46" s="15">
        <v>5357</v>
      </c>
      <c r="F46" s="15">
        <v>4128</v>
      </c>
    </row>
    <row r="47" spans="1:6" x14ac:dyDescent="0.3">
      <c r="D47" s="15" t="s">
        <v>532</v>
      </c>
      <c r="E47" s="15">
        <v>566</v>
      </c>
      <c r="F47" s="15">
        <v>573</v>
      </c>
    </row>
    <row r="48" spans="1:6" x14ac:dyDescent="0.3">
      <c r="D48" s="15" t="s">
        <v>526</v>
      </c>
      <c r="E48" s="15">
        <v>654</v>
      </c>
      <c r="F48" s="15">
        <v>665</v>
      </c>
    </row>
    <row r="49" spans="1:33" x14ac:dyDescent="0.3">
      <c r="D49" s="15" t="s">
        <v>533</v>
      </c>
      <c r="E49" s="15">
        <v>1997</v>
      </c>
      <c r="F49" s="15">
        <v>2222</v>
      </c>
    </row>
    <row r="50" spans="1:33" x14ac:dyDescent="0.3">
      <c r="D50" s="15" t="s">
        <v>534</v>
      </c>
      <c r="E50" s="15">
        <v>571</v>
      </c>
      <c r="F50" s="15">
        <v>669</v>
      </c>
    </row>
    <row r="51" spans="1:33" x14ac:dyDescent="0.3">
      <c r="D51" s="15" t="s">
        <v>1714</v>
      </c>
      <c r="E51" s="15">
        <v>2388</v>
      </c>
      <c r="F51" s="15">
        <v>2513</v>
      </c>
    </row>
    <row r="52" spans="1:33" x14ac:dyDescent="0.3">
      <c r="D52" s="15" t="s">
        <v>530</v>
      </c>
      <c r="E52" s="15">
        <v>1088</v>
      </c>
      <c r="F52" s="15">
        <v>1228</v>
      </c>
    </row>
    <row r="53" spans="1:33" x14ac:dyDescent="0.3">
      <c r="D53" s="15" t="s">
        <v>531</v>
      </c>
      <c r="E53" s="15">
        <v>255</v>
      </c>
      <c r="F53" s="15">
        <v>271</v>
      </c>
    </row>
    <row r="54" spans="1:33" x14ac:dyDescent="0.3">
      <c r="D54" s="154" t="s">
        <v>130</v>
      </c>
      <c r="E54" s="110">
        <f>SUM(E43:E53)</f>
        <v>51476</v>
      </c>
      <c r="F54" s="110">
        <f>SUM(F43:F53)</f>
        <v>51906</v>
      </c>
    </row>
    <row r="56" spans="1:33" x14ac:dyDescent="0.3">
      <c r="E56" s="53"/>
      <c r="F56" s="53"/>
      <c r="G56" s="53"/>
      <c r="H56" s="53"/>
      <c r="I56" s="53"/>
      <c r="J56" s="53"/>
      <c r="K56" s="53"/>
    </row>
    <row r="57" spans="1:33" x14ac:dyDescent="0.3">
      <c r="E57" s="53"/>
      <c r="F57" s="53"/>
      <c r="G57" s="53"/>
      <c r="H57" s="53"/>
      <c r="I57" s="53"/>
      <c r="J57" s="53"/>
      <c r="K57" s="53"/>
    </row>
    <row r="58" spans="1:33" x14ac:dyDescent="0.3">
      <c r="E58" s="53"/>
      <c r="F58" s="53"/>
      <c r="G58" s="53"/>
      <c r="H58" s="53"/>
      <c r="I58" s="53"/>
      <c r="J58" s="53"/>
      <c r="K58" s="53"/>
    </row>
    <row r="59" spans="1:33" x14ac:dyDescent="0.3">
      <c r="B59" s="7" t="s">
        <v>1260</v>
      </c>
      <c r="E59" s="53"/>
      <c r="F59" s="53"/>
      <c r="G59" s="53"/>
      <c r="H59" s="53"/>
      <c r="I59" s="53"/>
      <c r="J59" s="53"/>
      <c r="K59" s="53"/>
    </row>
    <row r="60" spans="1:33" x14ac:dyDescent="0.3">
      <c r="E60" s="53"/>
      <c r="F60" s="53"/>
      <c r="G60" s="53"/>
      <c r="H60" s="53"/>
      <c r="I60" s="53"/>
      <c r="K60" s="53"/>
    </row>
    <row r="61" spans="1:33" x14ac:dyDescent="0.3">
      <c r="A61" s="563"/>
      <c r="B61" s="24" t="s">
        <v>2086</v>
      </c>
      <c r="J61" s="16"/>
      <c r="R61" s="149"/>
      <c r="S61" s="149"/>
      <c r="T61" s="149"/>
      <c r="U61" s="149"/>
      <c r="V61" s="149"/>
    </row>
    <row r="62" spans="1:33" x14ac:dyDescent="0.3">
      <c r="B62" s="185"/>
      <c r="D62" s="17" t="s">
        <v>1268</v>
      </c>
      <c r="E62" s="67" t="s">
        <v>1269</v>
      </c>
      <c r="J62" s="16"/>
      <c r="S62" s="149"/>
      <c r="U62" s="149"/>
      <c r="W62" s="37"/>
      <c r="X62" s="37"/>
    </row>
    <row r="63" spans="1:33" x14ac:dyDescent="0.3">
      <c r="D63" s="15" t="s">
        <v>1264</v>
      </c>
      <c r="E63" s="110">
        <v>689</v>
      </c>
      <c r="F63" s="155"/>
      <c r="J63" s="16"/>
      <c r="R63" s="156"/>
      <c r="S63" s="156"/>
      <c r="T63" s="156"/>
      <c r="U63" s="156"/>
      <c r="V63" s="157"/>
      <c r="W63" s="157"/>
      <c r="X63" s="157"/>
      <c r="Y63" s="157"/>
      <c r="Z63" s="157"/>
      <c r="AA63" s="157"/>
      <c r="AB63" s="157"/>
      <c r="AC63" s="157"/>
      <c r="AD63" s="157"/>
      <c r="AE63" s="157"/>
      <c r="AF63" s="157"/>
      <c r="AG63" s="37"/>
    </row>
    <row r="64" spans="1:33" x14ac:dyDescent="0.3">
      <c r="D64" s="15" t="s">
        <v>1265</v>
      </c>
      <c r="E64" s="110">
        <v>4711</v>
      </c>
      <c r="F64" s="155"/>
      <c r="J64" s="16"/>
      <c r="R64" s="158"/>
      <c r="S64" s="158"/>
      <c r="T64" s="158"/>
      <c r="U64" s="158"/>
      <c r="V64" s="157"/>
      <c r="W64" s="157"/>
      <c r="X64" s="157"/>
      <c r="Y64" s="157"/>
      <c r="Z64" s="157"/>
      <c r="AA64" s="157"/>
      <c r="AB64" s="157"/>
      <c r="AC64" s="157"/>
      <c r="AD64" s="157"/>
      <c r="AE64" s="157"/>
      <c r="AF64" s="157"/>
      <c r="AG64" s="37"/>
    </row>
    <row r="65" spans="1:33" x14ac:dyDescent="0.3">
      <c r="D65" s="15" t="s">
        <v>1266</v>
      </c>
      <c r="E65" s="110">
        <v>7269</v>
      </c>
      <c r="F65" s="155"/>
      <c r="J65" s="16"/>
      <c r="R65" s="159"/>
      <c r="S65" s="159"/>
      <c r="T65" s="159"/>
      <c r="U65" s="158"/>
      <c r="V65" s="160"/>
      <c r="W65" s="160"/>
      <c r="X65" s="160"/>
      <c r="Y65" s="160"/>
      <c r="Z65" s="160"/>
      <c r="AA65" s="160"/>
      <c r="AB65" s="160"/>
      <c r="AC65" s="160"/>
      <c r="AD65" s="160"/>
      <c r="AE65" s="160"/>
      <c r="AF65" s="160"/>
      <c r="AG65" s="37"/>
    </row>
    <row r="66" spans="1:33" x14ac:dyDescent="0.3">
      <c r="D66" s="15" t="s">
        <v>1313</v>
      </c>
      <c r="E66" s="110">
        <v>15558</v>
      </c>
      <c r="F66" s="155"/>
      <c r="J66" s="161"/>
      <c r="R66" s="162"/>
      <c r="S66" s="162"/>
      <c r="T66" s="162"/>
      <c r="U66" s="158"/>
      <c r="V66" s="160"/>
      <c r="W66" s="160"/>
      <c r="X66" s="160"/>
      <c r="Y66" s="160"/>
      <c r="Z66" s="160"/>
      <c r="AA66" s="160"/>
      <c r="AB66" s="160"/>
      <c r="AC66" s="160"/>
      <c r="AD66" s="160"/>
      <c r="AE66" s="160"/>
      <c r="AF66" s="160"/>
      <c r="AG66" s="37"/>
    </row>
    <row r="67" spans="1:33" x14ac:dyDescent="0.3">
      <c r="D67" s="15" t="s">
        <v>1267</v>
      </c>
      <c r="E67" s="110">
        <v>17475</v>
      </c>
      <c r="F67" s="155"/>
      <c r="G67" s="16"/>
      <c r="H67" s="16"/>
      <c r="J67" s="161"/>
      <c r="R67" s="162"/>
      <c r="S67" s="162"/>
      <c r="T67" s="162"/>
      <c r="U67" s="158"/>
      <c r="V67" s="160"/>
      <c r="W67" s="160"/>
      <c r="X67" s="160"/>
      <c r="Y67" s="160"/>
      <c r="Z67" s="160"/>
      <c r="AA67" s="160"/>
      <c r="AB67" s="160"/>
      <c r="AC67" s="160"/>
      <c r="AD67" s="160"/>
      <c r="AE67" s="160"/>
      <c r="AF67" s="160"/>
      <c r="AG67" s="37"/>
    </row>
    <row r="68" spans="1:33" x14ac:dyDescent="0.3">
      <c r="F68" s="155"/>
      <c r="J68" s="161"/>
      <c r="R68" s="162"/>
      <c r="S68" s="162"/>
      <c r="T68" s="162"/>
      <c r="U68" s="158"/>
      <c r="V68" s="160"/>
      <c r="W68" s="160"/>
      <c r="X68" s="160"/>
      <c r="Y68" s="160"/>
      <c r="Z68" s="160"/>
      <c r="AA68" s="160"/>
      <c r="AB68" s="160"/>
      <c r="AC68" s="160"/>
      <c r="AD68" s="160"/>
      <c r="AE68" s="160"/>
      <c r="AF68" s="160"/>
      <c r="AG68" s="37"/>
    </row>
    <row r="69" spans="1:33" x14ac:dyDescent="0.3">
      <c r="F69" s="155"/>
      <c r="R69" s="162"/>
      <c r="S69" s="162"/>
      <c r="T69" s="162"/>
      <c r="U69" s="158"/>
      <c r="V69" s="160"/>
      <c r="W69" s="160"/>
      <c r="X69" s="160"/>
      <c r="Y69" s="160"/>
      <c r="Z69" s="160"/>
      <c r="AA69" s="160"/>
      <c r="AB69" s="160"/>
      <c r="AC69" s="160"/>
      <c r="AD69" s="160"/>
      <c r="AE69" s="160"/>
      <c r="AF69" s="160"/>
      <c r="AG69" s="37"/>
    </row>
    <row r="70" spans="1:33" x14ac:dyDescent="0.3">
      <c r="F70" s="155"/>
      <c r="R70" s="162"/>
      <c r="S70" s="162"/>
      <c r="T70" s="162"/>
      <c r="U70" s="158"/>
      <c r="V70" s="160"/>
      <c r="W70" s="160"/>
      <c r="X70" s="160"/>
      <c r="Y70" s="160"/>
      <c r="Z70" s="160"/>
      <c r="AA70" s="160"/>
      <c r="AB70" s="160"/>
      <c r="AC70" s="160"/>
      <c r="AD70" s="160"/>
      <c r="AE70" s="160"/>
      <c r="AF70" s="160"/>
      <c r="AG70" s="37"/>
    </row>
    <row r="71" spans="1:33" x14ac:dyDescent="0.3">
      <c r="R71" s="162"/>
      <c r="S71" s="162"/>
      <c r="T71" s="162"/>
      <c r="U71" s="158"/>
      <c r="V71" s="160"/>
      <c r="W71" s="160"/>
      <c r="X71" s="160"/>
      <c r="Y71" s="160"/>
      <c r="Z71" s="160"/>
      <c r="AA71" s="160"/>
      <c r="AB71" s="160"/>
      <c r="AC71" s="160"/>
      <c r="AD71" s="160"/>
      <c r="AE71" s="160"/>
      <c r="AF71" s="160"/>
      <c r="AG71" s="37"/>
    </row>
    <row r="72" spans="1:33" x14ac:dyDescent="0.3">
      <c r="R72" s="162"/>
      <c r="S72" s="162"/>
      <c r="T72" s="162"/>
      <c r="U72" s="158"/>
      <c r="V72" s="160"/>
      <c r="W72" s="160"/>
      <c r="X72" s="160"/>
      <c r="Y72" s="160"/>
      <c r="Z72" s="160"/>
      <c r="AA72" s="160"/>
      <c r="AB72" s="160"/>
      <c r="AC72" s="160"/>
      <c r="AD72" s="160"/>
      <c r="AE72" s="160"/>
      <c r="AF72" s="160"/>
      <c r="AG72" s="37"/>
    </row>
    <row r="73" spans="1:33" x14ac:dyDescent="0.3">
      <c r="R73" s="157"/>
      <c r="S73" s="157"/>
      <c r="T73" s="157"/>
      <c r="U73" s="157"/>
      <c r="V73" s="157"/>
      <c r="W73" s="157"/>
      <c r="X73" s="157"/>
      <c r="Y73" s="157"/>
      <c r="Z73" s="157"/>
      <c r="AA73" s="157"/>
      <c r="AB73" s="157"/>
      <c r="AC73" s="157"/>
      <c r="AD73" s="157"/>
      <c r="AE73" s="157"/>
      <c r="AF73" s="157"/>
      <c r="AG73" s="37"/>
    </row>
    <row r="74" spans="1:33" x14ac:dyDescent="0.3">
      <c r="R74" s="157"/>
      <c r="S74" s="157"/>
      <c r="T74" s="157"/>
      <c r="U74" s="157"/>
      <c r="V74" s="157"/>
      <c r="W74" s="157"/>
      <c r="X74" s="157"/>
      <c r="Y74" s="157"/>
      <c r="Z74" s="157"/>
      <c r="AA74" s="157"/>
      <c r="AB74" s="157"/>
      <c r="AC74" s="157"/>
      <c r="AD74" s="157"/>
      <c r="AE74" s="157"/>
      <c r="AF74" s="157"/>
      <c r="AG74" s="37"/>
    </row>
    <row r="75" spans="1:33" x14ac:dyDescent="0.3">
      <c r="R75" s="163"/>
      <c r="S75" s="157"/>
      <c r="T75" s="163"/>
      <c r="U75" s="157"/>
      <c r="V75" s="157"/>
      <c r="W75" s="157"/>
      <c r="X75" s="157"/>
      <c r="Y75" s="157"/>
      <c r="Z75" s="157"/>
      <c r="AA75" s="157"/>
      <c r="AB75" s="157"/>
      <c r="AC75" s="157"/>
      <c r="AD75" s="157"/>
      <c r="AE75" s="157"/>
      <c r="AF75" s="157"/>
      <c r="AG75" s="37"/>
    </row>
    <row r="76" spans="1:33" x14ac:dyDescent="0.3">
      <c r="R76" s="156"/>
      <c r="S76" s="156"/>
      <c r="T76" s="156"/>
      <c r="U76" s="156"/>
      <c r="V76" s="157"/>
      <c r="W76" s="157"/>
      <c r="X76" s="157"/>
      <c r="Y76" s="157"/>
      <c r="Z76" s="157"/>
      <c r="AA76" s="157"/>
      <c r="AB76" s="157"/>
      <c r="AC76" s="157"/>
      <c r="AD76" s="157"/>
      <c r="AE76" s="157"/>
      <c r="AF76" s="157"/>
      <c r="AG76" s="37"/>
    </row>
    <row r="77" spans="1:33" x14ac:dyDescent="0.3">
      <c r="R77" s="163"/>
      <c r="S77" s="163"/>
      <c r="T77" s="163"/>
      <c r="U77" s="163"/>
      <c r="V77" s="157"/>
      <c r="W77" s="157"/>
      <c r="X77" s="157"/>
      <c r="Y77" s="157"/>
      <c r="Z77" s="157"/>
      <c r="AA77" s="157"/>
      <c r="AB77" s="157"/>
      <c r="AC77" s="157"/>
      <c r="AD77" s="157"/>
      <c r="AE77" s="157"/>
      <c r="AF77" s="157"/>
      <c r="AG77" s="37"/>
    </row>
    <row r="78" spans="1:33" x14ac:dyDescent="0.3">
      <c r="B78" s="7" t="s">
        <v>1260</v>
      </c>
      <c r="R78" s="157"/>
      <c r="S78" s="157"/>
      <c r="T78" s="157"/>
      <c r="U78" s="157"/>
      <c r="V78" s="157"/>
      <c r="W78" s="157"/>
      <c r="X78" s="157"/>
      <c r="Y78" s="157"/>
      <c r="Z78" s="157"/>
      <c r="AA78" s="157"/>
      <c r="AB78" s="157"/>
      <c r="AC78" s="157"/>
      <c r="AD78" s="157"/>
      <c r="AE78" s="157"/>
      <c r="AF78" s="157"/>
      <c r="AG78" s="37"/>
    </row>
    <row r="79" spans="1:33" x14ac:dyDescent="0.3">
      <c r="D79" s="157"/>
      <c r="E79" s="157"/>
      <c r="F79" s="157"/>
      <c r="G79" s="157"/>
      <c r="H79" s="157"/>
      <c r="I79" s="157"/>
      <c r="J79" s="157"/>
      <c r="K79" s="157"/>
      <c r="L79" s="157"/>
      <c r="M79" s="157"/>
      <c r="N79" s="157"/>
      <c r="O79" s="157"/>
      <c r="P79" s="157"/>
      <c r="Q79" s="157"/>
      <c r="R79" s="157"/>
      <c r="S79" s="157"/>
      <c r="T79" s="157"/>
      <c r="U79" s="157"/>
      <c r="V79" s="157"/>
      <c r="W79" s="157"/>
      <c r="X79" s="157"/>
      <c r="Y79" s="157"/>
      <c r="Z79" s="157"/>
      <c r="AA79" s="157"/>
      <c r="AB79" s="157"/>
      <c r="AC79" s="157"/>
      <c r="AD79" s="157"/>
      <c r="AE79" s="157"/>
      <c r="AF79" s="157"/>
      <c r="AG79" s="37"/>
    </row>
    <row r="80" spans="1:33" x14ac:dyDescent="0.3">
      <c r="A80" s="565"/>
      <c r="B80" s="11" t="s">
        <v>2087</v>
      </c>
      <c r="D80" s="15"/>
      <c r="E80" s="67">
        <v>2017</v>
      </c>
      <c r="F80" s="67">
        <v>2018</v>
      </c>
      <c r="G80" s="409">
        <v>2019</v>
      </c>
      <c r="H80" s="53"/>
      <c r="I80" s="53"/>
      <c r="J80" s="53"/>
      <c r="K80" s="53"/>
      <c r="L80" s="53"/>
      <c r="M80" s="53"/>
      <c r="N80" s="53"/>
      <c r="O80" s="53"/>
      <c r="P80" s="53"/>
      <c r="Q80" s="53"/>
      <c r="R80" s="157"/>
      <c r="S80" s="157"/>
      <c r="T80" s="157"/>
      <c r="U80" s="157"/>
      <c r="V80" s="157"/>
      <c r="W80" s="157"/>
      <c r="X80" s="157"/>
      <c r="Y80" s="157"/>
      <c r="Z80" s="157"/>
      <c r="AA80" s="157"/>
      <c r="AB80" s="157"/>
      <c r="AC80" s="157"/>
      <c r="AD80" s="157"/>
      <c r="AE80" s="157"/>
      <c r="AF80" s="157"/>
      <c r="AG80" s="37"/>
    </row>
    <row r="81" spans="1:33" x14ac:dyDescent="0.3">
      <c r="D81" s="164" t="s">
        <v>1261</v>
      </c>
      <c r="E81" s="193">
        <v>1943</v>
      </c>
      <c r="F81" s="194">
        <v>1748</v>
      </c>
      <c r="G81" s="194">
        <v>1731</v>
      </c>
      <c r="H81" s="53"/>
      <c r="I81" s="53"/>
      <c r="J81" s="53"/>
      <c r="K81" s="53"/>
      <c r="L81" s="53"/>
      <c r="M81" s="53"/>
      <c r="N81" s="53"/>
      <c r="O81" s="53"/>
      <c r="P81" s="53"/>
      <c r="Q81" s="53"/>
      <c r="R81" s="157"/>
      <c r="S81" s="157"/>
      <c r="T81" s="157"/>
      <c r="U81" s="157"/>
      <c r="V81" s="157"/>
      <c r="W81" s="157"/>
      <c r="X81" s="157"/>
      <c r="Y81" s="157"/>
      <c r="Z81" s="157"/>
      <c r="AA81" s="157"/>
      <c r="AB81" s="157"/>
      <c r="AC81" s="157"/>
      <c r="AD81" s="157"/>
      <c r="AE81" s="157"/>
      <c r="AF81" s="157"/>
      <c r="AG81" s="37"/>
    </row>
    <row r="82" spans="1:33" x14ac:dyDescent="0.3">
      <c r="D82" s="165" t="s">
        <v>1271</v>
      </c>
      <c r="E82" s="184">
        <v>5525</v>
      </c>
      <c r="F82" s="194">
        <v>5654</v>
      </c>
      <c r="G82" s="194">
        <v>6670</v>
      </c>
      <c r="H82" s="11"/>
      <c r="J82" s="150"/>
      <c r="K82" s="53"/>
      <c r="L82" s="53"/>
      <c r="M82" s="53"/>
      <c r="N82" s="53"/>
      <c r="O82" s="53"/>
      <c r="P82" s="53"/>
      <c r="Q82" s="53"/>
      <c r="R82" s="157"/>
      <c r="S82" s="157"/>
      <c r="T82" s="157"/>
      <c r="U82" s="157"/>
      <c r="V82" s="157"/>
      <c r="W82" s="157"/>
      <c r="X82" s="157"/>
      <c r="Y82" s="157"/>
      <c r="Z82" s="157"/>
      <c r="AA82" s="157"/>
      <c r="AB82" s="157"/>
      <c r="AC82" s="157"/>
      <c r="AD82" s="157"/>
      <c r="AE82" s="157"/>
      <c r="AF82" s="157"/>
      <c r="AG82" s="37"/>
    </row>
    <row r="83" spans="1:33" x14ac:dyDescent="0.3">
      <c r="D83" s="165" t="s">
        <v>1263</v>
      </c>
      <c r="E83" s="195">
        <v>115</v>
      </c>
      <c r="F83" s="194">
        <v>101</v>
      </c>
      <c r="G83" s="194">
        <v>59</v>
      </c>
      <c r="H83" s="43"/>
      <c r="J83" s="150"/>
      <c r="K83" s="53"/>
      <c r="L83" s="53"/>
      <c r="M83" s="53"/>
      <c r="N83" s="53"/>
      <c r="O83" s="53"/>
      <c r="P83" s="53"/>
      <c r="Q83" s="53"/>
      <c r="R83" s="157"/>
      <c r="S83" s="157"/>
      <c r="T83" s="157"/>
      <c r="U83" s="157"/>
      <c r="V83" s="157"/>
      <c r="W83" s="157"/>
      <c r="X83" s="157"/>
      <c r="Y83" s="157"/>
      <c r="Z83" s="157"/>
      <c r="AA83" s="157"/>
      <c r="AB83" s="157"/>
      <c r="AC83" s="157"/>
      <c r="AD83" s="157"/>
      <c r="AE83" s="157"/>
      <c r="AF83" s="157"/>
      <c r="AG83" s="37"/>
    </row>
    <row r="84" spans="1:33" x14ac:dyDescent="0.3">
      <c r="D84" s="165" t="s">
        <v>528</v>
      </c>
      <c r="E84" s="195">
        <v>17</v>
      </c>
      <c r="F84" s="194">
        <v>17</v>
      </c>
      <c r="G84" s="194">
        <v>62</v>
      </c>
      <c r="H84" s="43"/>
      <c r="J84" s="7"/>
      <c r="K84" s="53"/>
      <c r="L84" s="53"/>
      <c r="M84" s="53"/>
      <c r="N84" s="53"/>
      <c r="O84" s="53"/>
      <c r="P84" s="53"/>
      <c r="Q84" s="53"/>
      <c r="R84" s="157"/>
      <c r="S84" s="157"/>
      <c r="T84" s="157"/>
      <c r="U84" s="157"/>
      <c r="V84" s="157"/>
      <c r="W84" s="157"/>
      <c r="X84" s="157"/>
      <c r="Y84" s="157"/>
      <c r="Z84" s="157"/>
      <c r="AA84" s="157"/>
      <c r="AB84" s="157"/>
      <c r="AC84" s="157"/>
      <c r="AD84" s="157"/>
      <c r="AE84" s="157"/>
      <c r="AF84" s="157"/>
      <c r="AG84" s="37"/>
    </row>
    <row r="85" spans="1:33" x14ac:dyDescent="0.3">
      <c r="D85" s="165" t="s">
        <v>522</v>
      </c>
      <c r="E85" s="184">
        <v>1986</v>
      </c>
      <c r="F85" s="194">
        <v>2123</v>
      </c>
      <c r="G85" s="194">
        <v>2257</v>
      </c>
      <c r="H85" s="43"/>
      <c r="J85" s="7"/>
      <c r="K85" s="53"/>
      <c r="L85" s="53"/>
      <c r="M85" s="53"/>
      <c r="N85" s="53"/>
      <c r="O85" s="53"/>
      <c r="P85" s="53"/>
      <c r="Q85" s="53"/>
      <c r="R85" s="157"/>
      <c r="S85" s="157"/>
      <c r="T85" s="157"/>
      <c r="U85" s="157"/>
      <c r="V85" s="157"/>
      <c r="W85" s="157"/>
      <c r="X85" s="157"/>
      <c r="Y85" s="157"/>
      <c r="Z85" s="157"/>
      <c r="AA85" s="157"/>
      <c r="AB85" s="157"/>
      <c r="AC85" s="157"/>
      <c r="AD85" s="157"/>
      <c r="AE85" s="157"/>
      <c r="AF85" s="157"/>
      <c r="AG85" s="37"/>
    </row>
    <row r="86" spans="1:33" x14ac:dyDescent="0.3">
      <c r="D86" s="166" t="s">
        <v>1272</v>
      </c>
      <c r="E86" s="196">
        <v>9586</v>
      </c>
      <c r="F86" s="197">
        <v>9643</v>
      </c>
      <c r="G86" s="197">
        <v>10779</v>
      </c>
      <c r="H86" s="43"/>
      <c r="J86" s="7"/>
      <c r="K86" s="53"/>
      <c r="L86" s="53"/>
      <c r="M86" s="53"/>
      <c r="N86" s="53"/>
      <c r="O86" s="53"/>
      <c r="P86" s="53"/>
      <c r="Q86" s="53"/>
      <c r="R86" s="157"/>
      <c r="S86" s="157"/>
      <c r="T86" s="157"/>
      <c r="U86" s="157"/>
      <c r="V86" s="157"/>
      <c r="W86" s="157"/>
      <c r="X86" s="157"/>
      <c r="Y86" s="157"/>
      <c r="Z86" s="157"/>
      <c r="AA86" s="157"/>
      <c r="AB86" s="157"/>
      <c r="AC86" s="157"/>
      <c r="AD86" s="157"/>
      <c r="AE86" s="157"/>
      <c r="AF86" s="157"/>
      <c r="AG86" s="37"/>
    </row>
    <row r="87" spans="1:33" x14ac:dyDescent="0.3">
      <c r="D87" s="53"/>
      <c r="E87" s="198"/>
      <c r="F87" s="198"/>
      <c r="G87" s="53"/>
      <c r="H87" s="43"/>
      <c r="J87" s="7"/>
      <c r="K87" s="53"/>
      <c r="L87" s="53"/>
      <c r="M87" s="53"/>
      <c r="N87" s="53"/>
      <c r="O87" s="53"/>
      <c r="P87" s="53"/>
      <c r="Q87" s="53"/>
      <c r="R87" s="157"/>
      <c r="S87" s="157"/>
      <c r="T87" s="157"/>
      <c r="U87" s="157"/>
      <c r="V87" s="157"/>
      <c r="W87" s="157"/>
      <c r="X87" s="157"/>
      <c r="Y87" s="157"/>
      <c r="Z87" s="157"/>
      <c r="AA87" s="157"/>
      <c r="AB87" s="157"/>
      <c r="AC87" s="157"/>
      <c r="AD87" s="157"/>
      <c r="AE87" s="157"/>
      <c r="AF87" s="157"/>
      <c r="AG87" s="37"/>
    </row>
    <row r="88" spans="1:33" x14ac:dyDescent="0.3">
      <c r="D88" s="53"/>
      <c r="E88" s="53"/>
      <c r="F88" s="53"/>
      <c r="G88" s="53"/>
      <c r="H88" s="43"/>
      <c r="J88" s="7"/>
      <c r="K88" s="53"/>
      <c r="L88" s="53"/>
      <c r="M88" s="53"/>
      <c r="N88" s="53"/>
      <c r="O88" s="53"/>
      <c r="P88" s="53"/>
      <c r="Q88" s="53"/>
      <c r="R88" s="157"/>
      <c r="S88" s="157"/>
      <c r="T88" s="157"/>
      <c r="U88" s="157"/>
      <c r="V88" s="157"/>
      <c r="W88" s="157"/>
      <c r="X88" s="157"/>
      <c r="Y88" s="157"/>
      <c r="Z88" s="157"/>
      <c r="AA88" s="157"/>
      <c r="AB88" s="157"/>
      <c r="AC88" s="157"/>
      <c r="AD88" s="157"/>
      <c r="AE88" s="157"/>
      <c r="AF88" s="157"/>
      <c r="AG88" s="37"/>
    </row>
    <row r="89" spans="1:33" x14ac:dyDescent="0.3">
      <c r="D89" s="167"/>
      <c r="E89" s="53"/>
      <c r="F89" s="53"/>
      <c r="G89" s="53"/>
      <c r="H89" s="11"/>
      <c r="J89" s="7"/>
      <c r="K89" s="53"/>
      <c r="L89" s="53"/>
      <c r="M89" s="53"/>
      <c r="N89" s="53"/>
      <c r="O89" s="53"/>
      <c r="P89" s="53"/>
      <c r="Q89" s="53"/>
    </row>
    <row r="90" spans="1:33" x14ac:dyDescent="0.3">
      <c r="D90" s="167"/>
      <c r="E90" s="53"/>
      <c r="F90" s="53"/>
      <c r="G90" s="53"/>
      <c r="H90" s="11"/>
      <c r="J90" s="7"/>
      <c r="K90" s="53"/>
      <c r="L90" s="53"/>
      <c r="M90" s="53"/>
      <c r="N90" s="53"/>
      <c r="O90" s="53"/>
      <c r="P90" s="53"/>
      <c r="Q90" s="53"/>
    </row>
    <row r="91" spans="1:33" x14ac:dyDescent="0.3">
      <c r="D91" s="167"/>
      <c r="E91" s="53"/>
      <c r="F91" s="53"/>
      <c r="G91" s="53"/>
      <c r="H91" s="168"/>
      <c r="J91" s="7"/>
      <c r="K91" s="53"/>
      <c r="L91" s="53"/>
      <c r="M91" s="53"/>
      <c r="N91" s="53"/>
      <c r="O91" s="53"/>
      <c r="P91" s="53"/>
      <c r="Q91" s="53"/>
    </row>
    <row r="92" spans="1:33" x14ac:dyDescent="0.3">
      <c r="D92" s="167"/>
      <c r="E92" s="53"/>
      <c r="F92" s="53"/>
      <c r="G92" s="53"/>
      <c r="I92" s="53"/>
      <c r="J92" s="53"/>
      <c r="K92" s="53"/>
      <c r="L92" s="53"/>
      <c r="M92" s="53"/>
      <c r="N92" s="53"/>
      <c r="O92" s="53"/>
      <c r="P92" s="53"/>
      <c r="Q92" s="53"/>
    </row>
    <row r="96" spans="1:33" s="12" customFormat="1" x14ac:dyDescent="0.3">
      <c r="A96" s="310"/>
      <c r="B96" s="150" t="s">
        <v>1270</v>
      </c>
      <c r="I96" s="169"/>
      <c r="J96" s="169"/>
      <c r="K96" s="169"/>
      <c r="L96" s="169"/>
      <c r="M96" s="169"/>
      <c r="N96" s="169"/>
      <c r="O96" s="169"/>
    </row>
    <row r="97" spans="1:15" s="12" customFormat="1" x14ac:dyDescent="0.3">
      <c r="A97" s="310"/>
      <c r="B97" s="150"/>
      <c r="I97" s="169"/>
      <c r="J97" s="169"/>
      <c r="K97" s="169"/>
      <c r="L97" s="169"/>
      <c r="M97" s="169"/>
      <c r="N97" s="169"/>
      <c r="O97" s="169"/>
    </row>
    <row r="98" spans="1:15" x14ac:dyDescent="0.3">
      <c r="A98" s="567"/>
      <c r="B98" s="527" t="s">
        <v>2088</v>
      </c>
      <c r="I98" s="44"/>
      <c r="J98" s="44"/>
      <c r="K98" s="44"/>
      <c r="L98" s="44"/>
      <c r="M98" s="44"/>
      <c r="N98" s="44"/>
      <c r="O98" s="44"/>
    </row>
    <row r="99" spans="1:15" x14ac:dyDescent="0.3">
      <c r="B99" s="7"/>
      <c r="D99" s="5" t="s">
        <v>1733</v>
      </c>
      <c r="I99" s="44"/>
      <c r="J99" s="44"/>
      <c r="K99" s="44"/>
      <c r="L99" s="44"/>
      <c r="M99" s="44"/>
      <c r="N99" s="44"/>
      <c r="O99" s="44"/>
    </row>
    <row r="100" spans="1:15" x14ac:dyDescent="0.3">
      <c r="B100" s="7"/>
      <c r="D100" s="171" t="s">
        <v>164</v>
      </c>
      <c r="E100" s="422">
        <v>2016</v>
      </c>
      <c r="F100" s="422">
        <v>2017</v>
      </c>
      <c r="G100" s="422">
        <v>2018</v>
      </c>
      <c r="H100" s="422">
        <v>2019</v>
      </c>
      <c r="I100" s="44"/>
      <c r="J100" s="44"/>
      <c r="K100" s="44"/>
      <c r="L100" s="44"/>
      <c r="M100" s="44"/>
      <c r="N100" s="44"/>
      <c r="O100" s="44"/>
    </row>
    <row r="101" spans="1:15" x14ac:dyDescent="0.3">
      <c r="B101" s="7"/>
      <c r="D101" s="171" t="s">
        <v>568</v>
      </c>
      <c r="E101" s="571">
        <v>7699</v>
      </c>
      <c r="F101" s="571">
        <v>9586</v>
      </c>
      <c r="G101" s="571">
        <v>9643</v>
      </c>
      <c r="H101" s="571">
        <v>10779</v>
      </c>
      <c r="I101" s="44"/>
      <c r="J101" s="44"/>
      <c r="K101" s="44"/>
      <c r="L101" s="44"/>
      <c r="M101" s="44"/>
      <c r="N101" s="44"/>
      <c r="O101" s="44"/>
    </row>
    <row r="102" spans="1:15" x14ac:dyDescent="0.3">
      <c r="B102" s="7"/>
      <c r="D102" s="170"/>
      <c r="E102" s="172"/>
      <c r="F102" s="172"/>
      <c r="G102" s="44"/>
      <c r="H102" s="44"/>
      <c r="I102" s="44"/>
      <c r="J102" s="44"/>
      <c r="K102" s="44"/>
      <c r="L102" s="44"/>
      <c r="M102" s="44"/>
      <c r="N102" s="44"/>
      <c r="O102" s="44"/>
    </row>
    <row r="103" spans="1:15" x14ac:dyDescent="0.3">
      <c r="B103" s="7"/>
      <c r="D103" s="170"/>
      <c r="E103" s="172"/>
      <c r="F103" s="172"/>
      <c r="G103" s="44"/>
      <c r="H103" s="44"/>
      <c r="I103" s="44"/>
      <c r="J103" s="44"/>
      <c r="K103" s="44"/>
      <c r="L103" s="44"/>
      <c r="M103" s="44"/>
      <c r="N103" s="44"/>
      <c r="O103" s="44"/>
    </row>
    <row r="104" spans="1:15" x14ac:dyDescent="0.3">
      <c r="B104" s="7"/>
      <c r="D104" s="170"/>
      <c r="E104" s="172"/>
      <c r="F104" s="172"/>
      <c r="G104" s="44"/>
      <c r="H104" s="44"/>
      <c r="I104" s="44"/>
      <c r="J104" s="44"/>
      <c r="K104" s="44"/>
      <c r="L104" s="44"/>
      <c r="M104" s="44"/>
      <c r="N104" s="44"/>
      <c r="O104" s="44"/>
    </row>
    <row r="105" spans="1:15" x14ac:dyDescent="0.3">
      <c r="B105" s="7"/>
      <c r="D105" s="170"/>
      <c r="E105" s="172"/>
      <c r="F105" s="172"/>
      <c r="G105" s="44"/>
      <c r="H105" s="44"/>
      <c r="I105" s="44"/>
      <c r="J105" s="44"/>
      <c r="K105" s="44"/>
      <c r="L105" s="44"/>
      <c r="M105" s="44"/>
      <c r="N105" s="44"/>
      <c r="O105" s="44"/>
    </row>
    <row r="106" spans="1:15" x14ac:dyDescent="0.3">
      <c r="B106" s="7"/>
      <c r="D106" s="170"/>
      <c r="E106" s="172"/>
      <c r="F106" s="172"/>
      <c r="G106" s="44"/>
      <c r="H106" s="44"/>
      <c r="I106" s="44"/>
      <c r="J106" s="44"/>
      <c r="K106" s="44"/>
      <c r="L106" s="44"/>
      <c r="M106" s="44"/>
      <c r="N106" s="44"/>
      <c r="O106" s="44"/>
    </row>
    <row r="107" spans="1:15" x14ac:dyDescent="0.3">
      <c r="B107" s="7"/>
      <c r="D107" s="170"/>
      <c r="E107" s="172"/>
      <c r="F107" s="172"/>
      <c r="G107" s="44"/>
      <c r="H107" s="44"/>
      <c r="I107" s="44"/>
      <c r="J107" s="44"/>
      <c r="K107" s="44"/>
      <c r="L107" s="44"/>
      <c r="M107" s="44"/>
      <c r="N107" s="44"/>
      <c r="O107" s="44"/>
    </row>
    <row r="108" spans="1:15" x14ac:dyDescent="0.3">
      <c r="B108" s="7"/>
      <c r="D108" s="170"/>
      <c r="E108" s="172"/>
      <c r="F108" s="172"/>
      <c r="G108" s="44"/>
      <c r="H108" s="44"/>
      <c r="I108" s="44"/>
      <c r="J108" s="44"/>
      <c r="K108" s="44"/>
      <c r="L108" s="44"/>
      <c r="M108" s="44"/>
      <c r="N108" s="44"/>
      <c r="O108" s="44"/>
    </row>
    <row r="109" spans="1:15" x14ac:dyDescent="0.3">
      <c r="B109" s="7"/>
      <c r="D109" s="170"/>
      <c r="E109" s="172"/>
      <c r="F109" s="172"/>
      <c r="G109" s="44"/>
      <c r="H109" s="44"/>
      <c r="I109" s="44"/>
      <c r="J109" s="44"/>
      <c r="K109" s="44"/>
      <c r="L109" s="44"/>
      <c r="M109" s="44"/>
      <c r="N109" s="44"/>
      <c r="O109" s="44"/>
    </row>
    <row r="110" spans="1:15" x14ac:dyDescent="0.3">
      <c r="B110" s="7"/>
      <c r="D110" s="170"/>
      <c r="E110" s="172"/>
      <c r="F110" s="172"/>
      <c r="G110" s="44"/>
      <c r="H110" s="44"/>
      <c r="I110" s="44"/>
      <c r="J110" s="44"/>
      <c r="K110" s="44"/>
      <c r="L110" s="44"/>
      <c r="M110" s="44"/>
      <c r="N110" s="44"/>
      <c r="O110" s="44"/>
    </row>
    <row r="111" spans="1:15" x14ac:dyDescent="0.3">
      <c r="B111" s="7"/>
      <c r="D111" s="170"/>
      <c r="E111" s="172"/>
      <c r="F111" s="172"/>
      <c r="G111" s="44"/>
      <c r="H111" s="44"/>
      <c r="I111" s="44"/>
      <c r="J111" s="44"/>
      <c r="K111" s="44"/>
      <c r="L111" s="44"/>
      <c r="M111" s="44"/>
      <c r="N111" s="44"/>
      <c r="O111" s="44"/>
    </row>
    <row r="112" spans="1:15" x14ac:dyDescent="0.3">
      <c r="B112" s="7"/>
      <c r="D112" s="170"/>
      <c r="E112" s="172"/>
      <c r="F112" s="172"/>
      <c r="G112" s="44"/>
      <c r="H112" s="44"/>
      <c r="I112" s="44"/>
      <c r="J112" s="44"/>
      <c r="K112" s="44"/>
      <c r="L112" s="44"/>
      <c r="M112" s="44"/>
      <c r="N112" s="44"/>
      <c r="O112" s="44"/>
    </row>
    <row r="113" spans="1:15" x14ac:dyDescent="0.3">
      <c r="B113" s="7"/>
      <c r="D113" s="170"/>
      <c r="E113" s="172"/>
      <c r="F113" s="172"/>
      <c r="G113" s="44"/>
      <c r="H113" s="44"/>
      <c r="I113" s="44"/>
      <c r="J113" s="44"/>
      <c r="K113" s="44"/>
      <c r="L113" s="44"/>
      <c r="M113" s="44"/>
      <c r="N113" s="44"/>
      <c r="O113" s="44"/>
    </row>
    <row r="114" spans="1:15" s="12" customFormat="1" x14ac:dyDescent="0.3">
      <c r="A114" s="565"/>
      <c r="B114" s="43" t="s">
        <v>2089</v>
      </c>
      <c r="D114" s="12" t="s">
        <v>1276</v>
      </c>
      <c r="I114" s="169"/>
      <c r="J114" s="169"/>
      <c r="K114" s="169"/>
      <c r="L114" s="169"/>
      <c r="M114" s="169"/>
      <c r="N114" s="169"/>
      <c r="O114" s="169"/>
    </row>
    <row r="115" spans="1:15" s="12" customFormat="1" ht="33" x14ac:dyDescent="0.3">
      <c r="A115" s="338"/>
      <c r="D115" s="180" t="s">
        <v>90</v>
      </c>
      <c r="E115" s="180" t="s">
        <v>1275</v>
      </c>
      <c r="F115" s="180" t="s">
        <v>1259</v>
      </c>
      <c r="G115" s="169"/>
      <c r="H115" s="169"/>
      <c r="I115" s="169"/>
      <c r="J115" s="169"/>
      <c r="K115" s="169"/>
      <c r="L115" s="169"/>
      <c r="M115" s="169"/>
      <c r="N115" s="169"/>
      <c r="O115" s="169"/>
    </row>
    <row r="116" spans="1:15" s="12" customFormat="1" x14ac:dyDescent="0.3">
      <c r="A116" s="310"/>
      <c r="D116" s="67">
        <v>2013</v>
      </c>
      <c r="E116" s="110">
        <v>11765</v>
      </c>
      <c r="F116" s="110">
        <v>1738</v>
      </c>
      <c r="G116" s="169"/>
      <c r="H116" s="169"/>
      <c r="I116" s="169"/>
      <c r="J116" s="169"/>
      <c r="K116" s="169"/>
      <c r="L116" s="169"/>
      <c r="M116" s="169"/>
      <c r="N116" s="169"/>
      <c r="O116" s="169"/>
    </row>
    <row r="117" spans="1:15" s="12" customFormat="1" x14ac:dyDescent="0.3">
      <c r="A117" s="310"/>
      <c r="D117" s="67">
        <v>2014</v>
      </c>
      <c r="E117" s="110">
        <v>12152</v>
      </c>
      <c r="F117" s="110">
        <v>4074</v>
      </c>
      <c r="G117" s="169"/>
      <c r="H117" s="169"/>
      <c r="I117" s="169"/>
      <c r="J117" s="169"/>
      <c r="K117" s="169"/>
      <c r="L117" s="169"/>
      <c r="M117" s="169"/>
      <c r="N117" s="169"/>
      <c r="O117" s="169"/>
    </row>
    <row r="118" spans="1:15" s="12" customFormat="1" x14ac:dyDescent="0.3">
      <c r="A118" s="310"/>
      <c r="D118" s="67">
        <v>2015</v>
      </c>
      <c r="E118" s="110">
        <v>12332</v>
      </c>
      <c r="F118" s="110">
        <v>4276</v>
      </c>
      <c r="G118" s="169"/>
      <c r="H118" s="169"/>
      <c r="I118" s="169"/>
      <c r="J118" s="169"/>
      <c r="K118" s="169"/>
      <c r="L118" s="169"/>
      <c r="M118" s="169"/>
      <c r="N118" s="169"/>
      <c r="O118" s="169"/>
    </row>
    <row r="119" spans="1:15" s="12" customFormat="1" x14ac:dyDescent="0.3">
      <c r="A119" s="310"/>
      <c r="D119" s="67">
        <v>2016</v>
      </c>
      <c r="E119" s="110">
        <v>13155</v>
      </c>
      <c r="F119" s="110">
        <v>3594</v>
      </c>
      <c r="G119" s="169"/>
      <c r="H119" s="169"/>
      <c r="I119" s="169"/>
      <c r="J119" s="169"/>
      <c r="K119" s="169"/>
      <c r="L119" s="169"/>
      <c r="M119" s="169"/>
      <c r="N119" s="169"/>
      <c r="O119" s="169"/>
    </row>
    <row r="120" spans="1:15" s="12" customFormat="1" x14ac:dyDescent="0.3">
      <c r="A120" s="310"/>
      <c r="D120" s="67">
        <v>2017</v>
      </c>
      <c r="E120" s="110">
        <v>13163</v>
      </c>
      <c r="F120" s="110">
        <v>3894</v>
      </c>
      <c r="G120" s="169"/>
      <c r="H120" s="169"/>
      <c r="I120" s="169"/>
      <c r="J120" s="169"/>
      <c r="K120" s="169"/>
      <c r="L120" s="169"/>
      <c r="M120" s="169"/>
      <c r="N120" s="169"/>
      <c r="O120" s="169"/>
    </row>
    <row r="121" spans="1:15" s="12" customFormat="1" x14ac:dyDescent="0.3">
      <c r="A121" s="310"/>
      <c r="D121" s="67">
        <v>2018</v>
      </c>
      <c r="E121" s="110">
        <v>13187</v>
      </c>
      <c r="F121" s="110">
        <v>2807</v>
      </c>
      <c r="G121" s="169"/>
      <c r="H121" s="169"/>
      <c r="I121" s="169"/>
      <c r="J121" s="169"/>
      <c r="K121" s="169"/>
      <c r="L121" s="169"/>
      <c r="M121" s="169"/>
      <c r="N121" s="169"/>
      <c r="O121" s="169"/>
    </row>
    <row r="122" spans="1:15" s="12" customFormat="1" x14ac:dyDescent="0.3">
      <c r="A122" s="310"/>
      <c r="D122" s="409">
        <v>2019</v>
      </c>
      <c r="E122" s="110">
        <v>13325</v>
      </c>
      <c r="F122" s="110">
        <v>2799</v>
      </c>
      <c r="G122" s="169"/>
      <c r="H122" s="169"/>
      <c r="I122" s="169"/>
      <c r="J122" s="169"/>
      <c r="K122" s="169"/>
      <c r="L122" s="169"/>
      <c r="M122" s="169"/>
      <c r="N122" s="169"/>
      <c r="O122" s="169"/>
    </row>
    <row r="123" spans="1:15" s="12" customFormat="1" x14ac:dyDescent="0.3">
      <c r="A123" s="310"/>
      <c r="G123" s="169"/>
      <c r="H123" s="169"/>
      <c r="I123" s="169"/>
      <c r="J123" s="169"/>
      <c r="K123" s="169"/>
      <c r="L123" s="169"/>
      <c r="M123" s="169"/>
      <c r="N123" s="169"/>
      <c r="O123" s="169"/>
    </row>
    <row r="124" spans="1:15" s="12" customFormat="1" x14ac:dyDescent="0.3">
      <c r="A124" s="310"/>
      <c r="G124" s="169"/>
      <c r="H124" s="169"/>
      <c r="I124" s="169"/>
      <c r="J124" s="169"/>
      <c r="K124" s="169"/>
      <c r="L124" s="169"/>
      <c r="M124" s="169"/>
      <c r="N124" s="169"/>
      <c r="O124" s="169"/>
    </row>
    <row r="125" spans="1:15" s="12" customFormat="1" x14ac:dyDescent="0.3">
      <c r="A125" s="310"/>
      <c r="G125" s="169"/>
      <c r="H125" s="169"/>
      <c r="I125" s="169"/>
      <c r="J125" s="169"/>
      <c r="K125" s="169"/>
      <c r="L125" s="169"/>
      <c r="M125" s="169"/>
      <c r="N125" s="169"/>
      <c r="O125" s="169"/>
    </row>
    <row r="126" spans="1:15" s="12" customFormat="1" x14ac:dyDescent="0.3">
      <c r="A126" s="310"/>
      <c r="G126" s="169"/>
      <c r="H126" s="169"/>
      <c r="I126" s="169"/>
      <c r="J126" s="169"/>
      <c r="K126" s="169"/>
      <c r="L126" s="169"/>
      <c r="M126" s="169"/>
      <c r="N126" s="169"/>
      <c r="O126" s="169"/>
    </row>
    <row r="127" spans="1:15" s="12" customFormat="1" x14ac:dyDescent="0.3">
      <c r="A127" s="310"/>
      <c r="D127" s="169"/>
      <c r="E127" s="181"/>
      <c r="F127" s="181"/>
      <c r="G127" s="169"/>
      <c r="H127" s="169"/>
      <c r="I127" s="169"/>
      <c r="J127" s="169"/>
      <c r="K127" s="169"/>
      <c r="L127" s="169"/>
      <c r="M127" s="169"/>
      <c r="N127" s="169"/>
      <c r="O127" s="169"/>
    </row>
    <row r="128" spans="1:15" s="12" customFormat="1" x14ac:dyDescent="0.3">
      <c r="A128" s="310"/>
      <c r="B128" s="150" t="s">
        <v>1274</v>
      </c>
      <c r="G128" s="169"/>
      <c r="H128" s="169"/>
      <c r="I128" s="169"/>
      <c r="J128" s="169"/>
      <c r="K128" s="169"/>
      <c r="L128" s="169"/>
      <c r="M128" s="169"/>
      <c r="N128" s="169"/>
      <c r="O128" s="169"/>
    </row>
    <row r="129" spans="1:15" s="12" customFormat="1" x14ac:dyDescent="0.3">
      <c r="A129" s="310"/>
      <c r="G129" s="169"/>
      <c r="H129" s="169"/>
      <c r="I129" s="169"/>
      <c r="J129" s="169"/>
      <c r="K129" s="169"/>
      <c r="L129" s="169"/>
      <c r="M129" s="169"/>
      <c r="N129" s="169"/>
      <c r="O129" s="169"/>
    </row>
    <row r="130" spans="1:15" s="12" customFormat="1" x14ac:dyDescent="0.3">
      <c r="A130" s="565"/>
      <c r="B130" s="43" t="s">
        <v>2090</v>
      </c>
      <c r="G130" s="169"/>
      <c r="H130" s="169"/>
      <c r="I130" s="169"/>
      <c r="J130" s="169"/>
      <c r="K130" s="169"/>
      <c r="L130" s="169"/>
      <c r="M130" s="169"/>
      <c r="N130" s="169"/>
      <c r="O130" s="169"/>
    </row>
    <row r="131" spans="1:15" s="12" customFormat="1" ht="33" x14ac:dyDescent="0.3">
      <c r="A131" s="338"/>
      <c r="D131" s="95" t="s">
        <v>1273</v>
      </c>
      <c r="E131" s="108" t="s">
        <v>1277</v>
      </c>
      <c r="F131" s="108" t="s">
        <v>1259</v>
      </c>
      <c r="G131" s="169"/>
      <c r="H131" s="169"/>
      <c r="I131" s="169"/>
      <c r="J131" s="169"/>
      <c r="K131" s="169"/>
      <c r="L131" s="169"/>
      <c r="M131" s="169"/>
      <c r="N131" s="169"/>
      <c r="O131" s="169"/>
    </row>
    <row r="132" spans="1:15" s="12" customFormat="1" x14ac:dyDescent="0.3">
      <c r="A132" s="310"/>
      <c r="D132" s="182">
        <v>2013</v>
      </c>
      <c r="E132" s="109">
        <v>4465</v>
      </c>
      <c r="F132" s="109">
        <v>1738</v>
      </c>
      <c r="G132" s="169"/>
      <c r="H132" s="169"/>
      <c r="I132" s="169"/>
      <c r="J132" s="169"/>
      <c r="K132" s="169"/>
      <c r="L132" s="169"/>
      <c r="M132" s="169"/>
      <c r="N132" s="169"/>
      <c r="O132" s="169"/>
    </row>
    <row r="133" spans="1:15" s="12" customFormat="1" x14ac:dyDescent="0.3">
      <c r="A133" s="310"/>
      <c r="D133" s="183">
        <v>2014</v>
      </c>
      <c r="E133" s="184">
        <v>4935</v>
      </c>
      <c r="F133" s="184">
        <v>3013</v>
      </c>
      <c r="G133" s="169"/>
      <c r="H133" s="169"/>
      <c r="I133" s="169"/>
      <c r="J133" s="169"/>
      <c r="K133" s="169"/>
      <c r="L133" s="169"/>
      <c r="M133" s="169"/>
      <c r="N133" s="169"/>
      <c r="O133" s="169"/>
    </row>
    <row r="134" spans="1:15" x14ac:dyDescent="0.3">
      <c r="D134" s="67">
        <v>2015</v>
      </c>
      <c r="E134" s="184">
        <v>4867</v>
      </c>
      <c r="F134" s="184">
        <v>3000</v>
      </c>
      <c r="G134" s="53"/>
      <c r="H134" s="53"/>
      <c r="I134" s="53"/>
      <c r="J134" s="53"/>
      <c r="K134" s="53"/>
      <c r="L134" s="53"/>
      <c r="M134" s="53"/>
      <c r="N134" s="53"/>
      <c r="O134" s="53"/>
    </row>
    <row r="135" spans="1:15" x14ac:dyDescent="0.3">
      <c r="D135" s="67">
        <v>2016</v>
      </c>
      <c r="E135" s="184">
        <v>5590</v>
      </c>
      <c r="F135" s="184">
        <v>2787</v>
      </c>
      <c r="G135" s="53"/>
      <c r="H135" s="53"/>
      <c r="I135" s="53"/>
      <c r="J135" s="53"/>
      <c r="K135" s="53"/>
      <c r="L135" s="53"/>
      <c r="M135" s="53"/>
      <c r="N135" s="53"/>
      <c r="O135" s="53"/>
    </row>
    <row r="136" spans="1:15" x14ac:dyDescent="0.3">
      <c r="D136" s="67">
        <v>2017</v>
      </c>
      <c r="E136" s="184">
        <v>5426</v>
      </c>
      <c r="F136" s="184">
        <v>3762</v>
      </c>
    </row>
    <row r="137" spans="1:15" x14ac:dyDescent="0.3">
      <c r="D137" s="67">
        <v>2018</v>
      </c>
      <c r="E137" s="184">
        <v>5747</v>
      </c>
      <c r="F137" s="184">
        <v>2778</v>
      </c>
    </row>
    <row r="138" spans="1:15" x14ac:dyDescent="0.3">
      <c r="D138" s="409">
        <v>2019</v>
      </c>
      <c r="E138" s="184">
        <v>5694</v>
      </c>
      <c r="F138" s="184">
        <v>2082</v>
      </c>
    </row>
    <row r="144" spans="1:15" x14ac:dyDescent="0.3">
      <c r="B144" s="7" t="s">
        <v>1274</v>
      </c>
    </row>
    <row r="147" spans="1:15" x14ac:dyDescent="0.3">
      <c r="D147" s="5" t="s">
        <v>1737</v>
      </c>
    </row>
    <row r="148" spans="1:15" x14ac:dyDescent="0.3">
      <c r="B148" s="572" t="s">
        <v>2091</v>
      </c>
      <c r="D148" s="15"/>
      <c r="E148" s="15" t="s">
        <v>1734</v>
      </c>
      <c r="F148" s="15" t="s">
        <v>1735</v>
      </c>
      <c r="G148" s="15" t="s">
        <v>1736</v>
      </c>
    </row>
    <row r="149" spans="1:15" x14ac:dyDescent="0.3">
      <c r="A149" s="338"/>
      <c r="D149" s="15">
        <v>2016</v>
      </c>
      <c r="E149" s="18">
        <v>40278</v>
      </c>
      <c r="F149" s="18">
        <v>5689</v>
      </c>
      <c r="G149" s="18">
        <v>17057</v>
      </c>
    </row>
    <row r="150" spans="1:15" x14ac:dyDescent="0.3">
      <c r="A150" s="566"/>
      <c r="D150" s="15">
        <v>2017</v>
      </c>
      <c r="E150" s="18">
        <v>39725</v>
      </c>
      <c r="F150" s="18">
        <v>7757</v>
      </c>
      <c r="G150" s="18">
        <v>15994</v>
      </c>
    </row>
    <row r="151" spans="1:15" x14ac:dyDescent="0.3">
      <c r="D151" s="15">
        <v>2018</v>
      </c>
      <c r="E151" s="18">
        <v>40838</v>
      </c>
      <c r="F151" s="18">
        <v>6682</v>
      </c>
      <c r="G151" s="18">
        <v>16124</v>
      </c>
    </row>
    <row r="158" spans="1:15" x14ac:dyDescent="0.3">
      <c r="B158" s="7" t="s">
        <v>1278</v>
      </c>
    </row>
    <row r="159" spans="1:15" s="12" customFormat="1" x14ac:dyDescent="0.3">
      <c r="A159" s="310"/>
      <c r="B159" s="150"/>
      <c r="I159" s="169"/>
      <c r="J159" s="169"/>
      <c r="K159" s="169"/>
      <c r="L159" s="169"/>
      <c r="M159" s="169"/>
      <c r="N159" s="169"/>
      <c r="O159" s="169"/>
    </row>
    <row r="161" spans="1:15" x14ac:dyDescent="0.3">
      <c r="A161" s="338"/>
      <c r="B161" s="431" t="s">
        <v>2092</v>
      </c>
      <c r="E161" s="15">
        <v>2019</v>
      </c>
      <c r="F161" s="44"/>
      <c r="G161" s="44"/>
      <c r="H161" s="44"/>
      <c r="I161" s="44"/>
      <c r="J161" s="44"/>
      <c r="K161" s="44"/>
      <c r="L161" s="44"/>
      <c r="M161" s="44"/>
      <c r="N161" s="44"/>
      <c r="O161" s="44"/>
    </row>
    <row r="162" spans="1:15" x14ac:dyDescent="0.3">
      <c r="A162" s="310"/>
      <c r="D162" s="250" t="s">
        <v>1281</v>
      </c>
      <c r="E162" s="190" t="s">
        <v>1280</v>
      </c>
      <c r="F162" s="44"/>
      <c r="G162" s="44"/>
      <c r="H162" s="44"/>
      <c r="I162" s="44"/>
      <c r="J162" s="44"/>
      <c r="K162" s="44"/>
      <c r="L162" s="44"/>
      <c r="M162" s="44"/>
      <c r="N162" s="44"/>
      <c r="O162" s="44"/>
    </row>
    <row r="163" spans="1:15" x14ac:dyDescent="0.3">
      <c r="D163" s="171" t="s">
        <v>1279</v>
      </c>
      <c r="E163" s="191">
        <v>238</v>
      </c>
      <c r="F163" s="44"/>
      <c r="G163" s="44"/>
      <c r="H163" s="44"/>
      <c r="I163" s="44"/>
      <c r="J163" s="44"/>
      <c r="K163" s="44"/>
      <c r="L163" s="44"/>
      <c r="M163" s="44"/>
      <c r="N163" s="44"/>
      <c r="O163" s="44"/>
    </row>
    <row r="164" spans="1:15" x14ac:dyDescent="0.3">
      <c r="D164" s="142" t="s">
        <v>508</v>
      </c>
      <c r="E164" s="191">
        <v>3338</v>
      </c>
      <c r="F164" s="44"/>
      <c r="G164" s="44"/>
      <c r="H164" s="44"/>
      <c r="I164" s="44"/>
      <c r="J164" s="44"/>
      <c r="K164" s="44"/>
      <c r="L164" s="44"/>
      <c r="M164" s="44"/>
      <c r="N164" s="44"/>
      <c r="O164" s="44"/>
    </row>
    <row r="165" spans="1:15" x14ac:dyDescent="0.3">
      <c r="D165" s="142" t="s">
        <v>509</v>
      </c>
      <c r="E165" s="191">
        <v>3057</v>
      </c>
      <c r="F165" s="44"/>
      <c r="G165" s="44"/>
      <c r="H165" s="44"/>
      <c r="I165" s="44"/>
      <c r="J165" s="44"/>
      <c r="K165" s="44"/>
      <c r="L165" s="44"/>
      <c r="M165" s="44"/>
      <c r="N165" s="44"/>
      <c r="O165" s="44"/>
    </row>
    <row r="166" spans="1:15" x14ac:dyDescent="0.3">
      <c r="D166" s="142" t="s">
        <v>510</v>
      </c>
      <c r="E166" s="191">
        <v>9940</v>
      </c>
      <c r="F166" s="44"/>
      <c r="G166" s="44"/>
      <c r="H166" s="44"/>
      <c r="I166" s="44"/>
      <c r="J166" s="44"/>
      <c r="K166" s="44"/>
      <c r="L166" s="44"/>
      <c r="M166" s="44"/>
      <c r="N166" s="44"/>
      <c r="O166" s="44"/>
    </row>
    <row r="167" spans="1:15" x14ac:dyDescent="0.3">
      <c r="D167" s="142" t="s">
        <v>511</v>
      </c>
      <c r="E167" s="191">
        <v>10126</v>
      </c>
      <c r="F167" s="44"/>
      <c r="G167" s="44"/>
      <c r="H167" s="44"/>
      <c r="I167" s="44"/>
      <c r="J167" s="44"/>
      <c r="K167" s="44"/>
      <c r="L167" s="44"/>
      <c r="M167" s="44"/>
      <c r="N167" s="44"/>
      <c r="O167" s="44"/>
    </row>
    <row r="168" spans="1:15" x14ac:dyDescent="0.3">
      <c r="D168" s="142" t="s">
        <v>512</v>
      </c>
      <c r="E168" s="191">
        <v>30603</v>
      </c>
      <c r="F168" s="44"/>
      <c r="G168" s="44"/>
      <c r="H168" s="44"/>
      <c r="I168" s="44"/>
      <c r="J168" s="44"/>
      <c r="K168" s="44"/>
      <c r="L168" s="44"/>
      <c r="M168" s="44"/>
      <c r="N168" s="44"/>
      <c r="O168" s="44"/>
    </row>
    <row r="169" spans="1:15" x14ac:dyDescent="0.3">
      <c r="D169" s="170"/>
      <c r="E169" s="172"/>
      <c r="F169" s="44"/>
      <c r="G169" s="44"/>
      <c r="H169" s="44"/>
      <c r="I169" s="44"/>
      <c r="J169" s="44"/>
      <c r="K169" s="44"/>
      <c r="L169" s="44"/>
      <c r="M169" s="44"/>
      <c r="N169" s="44"/>
      <c r="O169" s="44"/>
    </row>
    <row r="170" spans="1:15" x14ac:dyDescent="0.3">
      <c r="D170" s="170"/>
      <c r="E170" s="172"/>
      <c r="F170" s="44"/>
      <c r="G170" s="44"/>
      <c r="H170" s="44"/>
      <c r="I170" s="44"/>
      <c r="J170" s="44"/>
      <c r="K170" s="44"/>
      <c r="L170" s="44"/>
      <c r="M170" s="44"/>
      <c r="N170" s="44"/>
      <c r="O170" s="44"/>
    </row>
    <row r="171" spans="1:15" x14ac:dyDescent="0.3">
      <c r="D171" s="170"/>
      <c r="E171" s="172"/>
      <c r="F171" s="172"/>
      <c r="G171" s="44"/>
      <c r="H171" s="44"/>
      <c r="I171" s="44"/>
      <c r="J171" s="44"/>
      <c r="K171" s="44"/>
      <c r="L171" s="44"/>
      <c r="M171" s="44"/>
      <c r="N171" s="44"/>
      <c r="O171" s="44"/>
    </row>
    <row r="172" spans="1:15" x14ac:dyDescent="0.3">
      <c r="D172" s="170"/>
      <c r="E172" s="172"/>
      <c r="F172" s="172"/>
      <c r="G172" s="44"/>
      <c r="H172" s="44"/>
      <c r="I172" s="44"/>
      <c r="J172" s="44"/>
      <c r="K172" s="44"/>
      <c r="L172" s="44"/>
      <c r="M172" s="44"/>
      <c r="N172" s="44"/>
      <c r="O172" s="44"/>
    </row>
    <row r="173" spans="1:15" x14ac:dyDescent="0.3">
      <c r="D173" s="170"/>
      <c r="E173" s="172"/>
      <c r="F173" s="172"/>
      <c r="G173" s="44"/>
      <c r="H173" s="44"/>
      <c r="I173" s="44"/>
      <c r="J173" s="44"/>
      <c r="K173" s="44"/>
      <c r="L173" s="44"/>
      <c r="M173" s="44"/>
      <c r="N173" s="44"/>
      <c r="O173" s="44"/>
    </row>
    <row r="174" spans="1:15" x14ac:dyDescent="0.3">
      <c r="D174" s="170"/>
      <c r="E174" s="172"/>
      <c r="F174" s="172"/>
      <c r="G174" s="44"/>
      <c r="H174" s="44"/>
      <c r="I174" s="44"/>
      <c r="J174" s="44"/>
      <c r="K174" s="44"/>
      <c r="L174" s="44"/>
      <c r="M174" s="44"/>
      <c r="N174" s="44"/>
      <c r="O174" s="44"/>
    </row>
    <row r="175" spans="1:15" x14ac:dyDescent="0.3">
      <c r="D175" s="170"/>
      <c r="E175" s="172"/>
      <c r="F175" s="172"/>
      <c r="G175" s="44"/>
      <c r="H175" s="44"/>
      <c r="I175" s="44"/>
      <c r="J175" s="44"/>
      <c r="K175" s="44"/>
      <c r="L175" s="44"/>
      <c r="M175" s="44"/>
      <c r="N175" s="44"/>
      <c r="O175" s="44"/>
    </row>
    <row r="176" spans="1:15" x14ac:dyDescent="0.3">
      <c r="D176" s="170"/>
      <c r="E176" s="44"/>
      <c r="F176" s="44"/>
      <c r="G176" s="44"/>
      <c r="H176" s="44"/>
      <c r="I176" s="44"/>
      <c r="J176" s="44"/>
      <c r="K176" s="44"/>
      <c r="L176" s="44"/>
      <c r="M176" s="44"/>
      <c r="N176" s="44"/>
      <c r="O176" s="44"/>
    </row>
    <row r="177" spans="1:16" x14ac:dyDescent="0.3">
      <c r="D177" s="170"/>
      <c r="E177" s="172"/>
      <c r="F177" s="44"/>
      <c r="G177" s="44"/>
      <c r="H177" s="44"/>
      <c r="I177" s="44"/>
      <c r="J177" s="44"/>
      <c r="K177" s="44"/>
      <c r="L177" s="44"/>
      <c r="M177" s="44"/>
      <c r="N177" s="44"/>
      <c r="O177" s="44"/>
    </row>
    <row r="178" spans="1:16" x14ac:dyDescent="0.3">
      <c r="B178" s="7" t="s">
        <v>1278</v>
      </c>
      <c r="D178" s="170"/>
      <c r="E178" s="172"/>
      <c r="F178" s="172"/>
      <c r="G178" s="44"/>
      <c r="H178" s="44"/>
      <c r="I178" s="44"/>
      <c r="J178" s="44"/>
      <c r="K178" s="44"/>
      <c r="L178" s="44"/>
      <c r="M178" s="44"/>
      <c r="N178" s="44"/>
      <c r="O178" s="44"/>
    </row>
    <row r="179" spans="1:16" x14ac:dyDescent="0.3">
      <c r="B179" s="7"/>
      <c r="I179" s="44"/>
      <c r="J179" s="44"/>
      <c r="K179" s="44"/>
      <c r="L179" s="44"/>
      <c r="M179" s="44"/>
      <c r="N179" s="44"/>
      <c r="O179" s="44"/>
    </row>
    <row r="180" spans="1:16" s="12" customFormat="1" x14ac:dyDescent="0.3">
      <c r="A180" s="310"/>
      <c r="B180" s="150"/>
      <c r="I180" s="169"/>
      <c r="J180" s="169"/>
      <c r="K180" s="169"/>
      <c r="L180" s="169"/>
      <c r="M180" s="169"/>
      <c r="N180" s="169"/>
      <c r="O180" s="169"/>
    </row>
    <row r="181" spans="1:16" x14ac:dyDescent="0.3">
      <c r="A181" s="338"/>
      <c r="B181" s="43" t="s">
        <v>2093</v>
      </c>
      <c r="D181" s="170"/>
      <c r="E181" s="44"/>
      <c r="F181" s="44"/>
      <c r="G181" s="44"/>
      <c r="H181" s="44"/>
      <c r="I181" s="44"/>
      <c r="J181" s="44"/>
      <c r="K181" s="44"/>
      <c r="L181" s="44"/>
      <c r="M181" s="44"/>
      <c r="N181" s="44"/>
      <c r="O181" s="44"/>
    </row>
    <row r="182" spans="1:16" x14ac:dyDescent="0.3">
      <c r="A182" s="310"/>
      <c r="D182" s="170"/>
      <c r="E182" s="172"/>
      <c r="F182" s="44"/>
      <c r="G182" s="44"/>
      <c r="H182" s="44"/>
      <c r="I182" s="44"/>
      <c r="J182" s="44"/>
      <c r="K182" s="44"/>
      <c r="L182" s="44"/>
      <c r="M182" s="44"/>
      <c r="N182" s="44"/>
      <c r="O182" s="44"/>
    </row>
    <row r="183" spans="1:16" x14ac:dyDescent="0.3">
      <c r="D183" s="173"/>
      <c r="E183" s="187">
        <v>2017</v>
      </c>
      <c r="F183" s="143">
        <v>2018</v>
      </c>
      <c r="G183" s="44"/>
      <c r="H183" s="44"/>
      <c r="I183" s="44"/>
      <c r="J183" s="44"/>
      <c r="K183" s="44"/>
      <c r="L183" s="44"/>
      <c r="M183" s="44"/>
      <c r="N183" s="44"/>
      <c r="O183" s="44"/>
      <c r="P183" s="44"/>
    </row>
    <row r="184" spans="1:16" x14ac:dyDescent="0.3">
      <c r="D184" s="142" t="s">
        <v>1902</v>
      </c>
      <c r="E184" s="188">
        <v>8275</v>
      </c>
      <c r="F184" s="188">
        <v>7980</v>
      </c>
      <c r="G184" s="44"/>
      <c r="H184" s="44"/>
      <c r="I184" s="44"/>
      <c r="J184" s="44"/>
      <c r="K184" s="44"/>
      <c r="L184" s="44"/>
      <c r="M184" s="44"/>
      <c r="N184" s="44"/>
      <c r="O184" s="44"/>
      <c r="P184" s="44"/>
    </row>
    <row r="185" spans="1:16" x14ac:dyDescent="0.3">
      <c r="D185" s="142" t="s">
        <v>1744</v>
      </c>
      <c r="E185" s="189">
        <v>9219</v>
      </c>
      <c r="F185" s="189">
        <v>9933</v>
      </c>
      <c r="G185" s="44"/>
      <c r="H185" s="44"/>
      <c r="I185" s="44"/>
      <c r="J185" s="44"/>
      <c r="K185" s="44"/>
      <c r="L185" s="44"/>
      <c r="M185" s="44"/>
      <c r="N185" s="44"/>
      <c r="O185" s="44"/>
      <c r="P185" s="44"/>
    </row>
    <row r="186" spans="1:16" x14ac:dyDescent="0.3">
      <c r="D186" s="142" t="s">
        <v>522</v>
      </c>
      <c r="E186" s="188">
        <v>4310</v>
      </c>
      <c r="F186" s="188">
        <v>5024</v>
      </c>
      <c r="G186" s="44"/>
      <c r="H186" s="44"/>
      <c r="I186" s="44"/>
      <c r="J186" s="44"/>
      <c r="K186" s="44"/>
      <c r="L186" s="44"/>
      <c r="M186" s="44"/>
      <c r="N186" s="44"/>
      <c r="O186" s="44"/>
      <c r="P186" s="44"/>
    </row>
    <row r="187" spans="1:16" x14ac:dyDescent="0.3">
      <c r="D187" s="142" t="s">
        <v>523</v>
      </c>
      <c r="E187" s="188">
        <v>888</v>
      </c>
      <c r="F187" s="188">
        <v>790</v>
      </c>
      <c r="G187" s="44"/>
      <c r="H187" s="44"/>
      <c r="I187" s="44"/>
      <c r="J187" s="44"/>
      <c r="K187" s="44"/>
      <c r="L187" s="44"/>
      <c r="M187" s="44"/>
      <c r="N187" s="44"/>
      <c r="O187" s="44"/>
      <c r="P187" s="44"/>
    </row>
    <row r="188" spans="1:16" x14ac:dyDescent="0.3">
      <c r="D188" s="142" t="s">
        <v>532</v>
      </c>
      <c r="E188" s="189">
        <v>212</v>
      </c>
      <c r="F188" s="189">
        <v>218</v>
      </c>
      <c r="G188" s="44"/>
      <c r="H188" s="44"/>
      <c r="I188" s="44"/>
      <c r="J188" s="44"/>
      <c r="K188" s="44"/>
      <c r="L188" s="44"/>
      <c r="M188" s="44"/>
      <c r="N188" s="44"/>
      <c r="O188" s="44"/>
      <c r="P188" s="44"/>
    </row>
    <row r="189" spans="1:16" x14ac:dyDescent="0.3">
      <c r="D189" s="142" t="s">
        <v>528</v>
      </c>
      <c r="E189" s="189">
        <v>217</v>
      </c>
      <c r="F189" s="189">
        <v>231</v>
      </c>
      <c r="G189" s="44"/>
      <c r="H189" s="44"/>
      <c r="I189" s="44"/>
      <c r="J189" s="44"/>
      <c r="K189" s="44"/>
      <c r="L189" s="44"/>
      <c r="M189" s="44"/>
      <c r="N189" s="44"/>
      <c r="O189" s="44"/>
      <c r="P189" s="44"/>
    </row>
    <row r="190" spans="1:16" x14ac:dyDescent="0.3">
      <c r="D190" s="142" t="s">
        <v>529</v>
      </c>
      <c r="E190" s="188">
        <v>1285</v>
      </c>
      <c r="F190" s="188">
        <v>1351</v>
      </c>
      <c r="G190" s="44"/>
      <c r="H190" s="44"/>
      <c r="I190" s="44"/>
      <c r="J190" s="44"/>
      <c r="K190" s="44"/>
      <c r="L190" s="44"/>
      <c r="M190" s="44"/>
      <c r="N190" s="44"/>
      <c r="O190" s="44"/>
      <c r="P190" s="44"/>
    </row>
    <row r="191" spans="1:16" x14ac:dyDescent="0.3">
      <c r="D191" s="142" t="s">
        <v>569</v>
      </c>
      <c r="E191" s="189">
        <v>9188</v>
      </c>
      <c r="F191" s="189">
        <v>8525</v>
      </c>
      <c r="G191" s="44"/>
      <c r="H191" s="44"/>
      <c r="I191" s="44"/>
      <c r="J191" s="44"/>
      <c r="K191" s="44"/>
      <c r="L191" s="44"/>
      <c r="M191" s="44"/>
      <c r="N191" s="44"/>
      <c r="O191" s="44"/>
      <c r="P191" s="44"/>
    </row>
    <row r="192" spans="1:16" x14ac:dyDescent="0.3">
      <c r="D192" s="44"/>
      <c r="E192" s="46"/>
      <c r="F192" s="46"/>
      <c r="G192" s="44"/>
      <c r="H192" s="44"/>
      <c r="I192" s="44"/>
      <c r="J192" s="44"/>
      <c r="K192" s="44"/>
      <c r="L192" s="44"/>
      <c r="M192" s="44"/>
      <c r="N192" s="44"/>
      <c r="O192" s="44"/>
      <c r="P192" s="44"/>
    </row>
    <row r="193" spans="1:16" x14ac:dyDescent="0.3">
      <c r="D193" s="44"/>
      <c r="E193" s="44"/>
      <c r="F193" s="44"/>
      <c r="G193" s="44"/>
      <c r="H193" s="44"/>
      <c r="I193" s="44"/>
      <c r="J193" s="44"/>
      <c r="K193" s="44"/>
      <c r="L193" s="44"/>
      <c r="M193" s="44"/>
      <c r="N193" s="44"/>
      <c r="O193" s="44"/>
      <c r="P193" s="44"/>
    </row>
    <row r="194" spans="1:16" x14ac:dyDescent="0.3">
      <c r="D194" s="44"/>
      <c r="E194" s="44"/>
      <c r="F194" s="44"/>
      <c r="G194" s="44"/>
      <c r="H194" s="44"/>
      <c r="I194" s="44"/>
      <c r="J194" s="44"/>
      <c r="K194" s="44"/>
      <c r="L194" s="44"/>
      <c r="M194" s="44"/>
      <c r="N194" s="44"/>
      <c r="O194" s="44"/>
      <c r="P194" s="44"/>
    </row>
    <row r="198" spans="1:16" x14ac:dyDescent="0.3">
      <c r="B198" s="7" t="s">
        <v>1278</v>
      </c>
    </row>
    <row r="199" spans="1:16" x14ac:dyDescent="0.3">
      <c r="B199" s="7"/>
    </row>
    <row r="201" spans="1:16" x14ac:dyDescent="0.3">
      <c r="A201" s="338"/>
      <c r="B201" s="11" t="s">
        <v>2094</v>
      </c>
    </row>
    <row r="202" spans="1:16" x14ac:dyDescent="0.3">
      <c r="A202" s="310"/>
      <c r="D202" s="174"/>
      <c r="G202" s="175"/>
      <c r="H202" s="174"/>
      <c r="I202" s="176"/>
      <c r="J202" s="175"/>
      <c r="K202" s="175"/>
      <c r="L202" s="175"/>
      <c r="M202" s="175"/>
      <c r="N202" s="175"/>
    </row>
    <row r="203" spans="1:16" x14ac:dyDescent="0.3">
      <c r="D203" s="174"/>
      <c r="E203" s="176"/>
      <c r="F203" s="176"/>
      <c r="G203" s="175"/>
      <c r="H203" s="174"/>
      <c r="I203" s="176"/>
      <c r="J203" s="175"/>
      <c r="K203" s="175"/>
      <c r="L203" s="175"/>
      <c r="M203" s="175"/>
      <c r="N203" s="175"/>
    </row>
    <row r="204" spans="1:16" ht="33" x14ac:dyDescent="0.3">
      <c r="D204" s="177"/>
      <c r="E204" s="143" t="s">
        <v>1282</v>
      </c>
      <c r="F204" s="143" t="s">
        <v>1283</v>
      </c>
      <c r="G204" s="143" t="s">
        <v>1738</v>
      </c>
      <c r="H204" s="174"/>
      <c r="I204" s="176" t="s">
        <v>1739</v>
      </c>
      <c r="J204" s="175">
        <v>146789429</v>
      </c>
      <c r="K204" s="175">
        <v>151634907</v>
      </c>
      <c r="L204" s="175"/>
      <c r="M204" s="175"/>
      <c r="N204" s="175"/>
    </row>
    <row r="205" spans="1:16" x14ac:dyDescent="0.3">
      <c r="D205" s="177" t="s">
        <v>1262</v>
      </c>
      <c r="E205" s="199">
        <v>139901059</v>
      </c>
      <c r="F205" s="199">
        <v>146789429</v>
      </c>
      <c r="G205" s="199">
        <v>151634907</v>
      </c>
      <c r="H205" s="174"/>
      <c r="I205" s="178" t="s">
        <v>1740</v>
      </c>
      <c r="J205" s="175">
        <v>169218322</v>
      </c>
      <c r="K205" s="175">
        <v>192978921</v>
      </c>
      <c r="L205" s="175"/>
      <c r="M205" s="175"/>
      <c r="N205" s="175"/>
    </row>
    <row r="206" spans="1:16" x14ac:dyDescent="0.3">
      <c r="D206" s="177" t="s">
        <v>523</v>
      </c>
      <c r="E206" s="199">
        <v>11988772</v>
      </c>
      <c r="F206" s="199">
        <v>12481839</v>
      </c>
      <c r="G206" s="199">
        <v>9400990</v>
      </c>
      <c r="H206" s="174"/>
      <c r="I206" s="178" t="s">
        <v>1741</v>
      </c>
      <c r="J206" s="175">
        <v>71910191</v>
      </c>
      <c r="K206" s="175">
        <v>89631095</v>
      </c>
      <c r="L206" s="175"/>
      <c r="M206" s="175"/>
      <c r="N206" s="175"/>
    </row>
    <row r="207" spans="1:16" x14ac:dyDescent="0.3">
      <c r="D207" s="177" t="s">
        <v>521</v>
      </c>
      <c r="E207" s="199">
        <v>155908760</v>
      </c>
      <c r="F207" s="199">
        <v>169218322</v>
      </c>
      <c r="G207" s="199">
        <v>192978921</v>
      </c>
      <c r="H207" s="174"/>
      <c r="I207" s="178" t="s">
        <v>523</v>
      </c>
      <c r="J207" s="175">
        <v>12481839</v>
      </c>
      <c r="K207" s="175">
        <v>9400990</v>
      </c>
      <c r="L207" s="175"/>
      <c r="M207" s="175"/>
      <c r="N207" s="175"/>
    </row>
    <row r="208" spans="1:16" x14ac:dyDescent="0.3">
      <c r="D208" s="177" t="s">
        <v>522</v>
      </c>
      <c r="E208" s="199">
        <v>59034817</v>
      </c>
      <c r="F208" s="199">
        <v>71910191</v>
      </c>
      <c r="G208" s="199">
        <v>89631095</v>
      </c>
      <c r="H208" s="174"/>
      <c r="I208" s="178" t="s">
        <v>1742</v>
      </c>
      <c r="J208" s="175">
        <v>3802601</v>
      </c>
      <c r="K208" s="175">
        <v>4214073</v>
      </c>
      <c r="L208" s="175"/>
      <c r="M208" s="175"/>
      <c r="N208" s="175"/>
    </row>
    <row r="209" spans="1:14" x14ac:dyDescent="0.3">
      <c r="D209" s="177" t="s">
        <v>532</v>
      </c>
      <c r="E209" s="199">
        <v>3697332</v>
      </c>
      <c r="F209" s="199">
        <v>3802601</v>
      </c>
      <c r="G209" s="199">
        <v>4214073</v>
      </c>
      <c r="H209" s="174"/>
      <c r="I209" s="178" t="s">
        <v>528</v>
      </c>
      <c r="J209" s="175">
        <v>3267717</v>
      </c>
      <c r="K209" s="175">
        <v>4055286</v>
      </c>
      <c r="L209" s="175"/>
      <c r="M209" s="175"/>
      <c r="N209" s="175"/>
    </row>
    <row r="210" spans="1:14" x14ac:dyDescent="0.3">
      <c r="D210" s="177" t="s">
        <v>529</v>
      </c>
      <c r="E210" s="199">
        <v>3350745</v>
      </c>
      <c r="F210" s="199">
        <v>21897073</v>
      </c>
      <c r="G210" s="199">
        <v>24030654</v>
      </c>
      <c r="H210" s="174"/>
      <c r="I210" s="178" t="s">
        <v>1743</v>
      </c>
      <c r="J210" s="175">
        <v>21897073</v>
      </c>
      <c r="K210" s="175">
        <v>24030654</v>
      </c>
      <c r="L210" s="175"/>
      <c r="M210" s="175"/>
      <c r="N210" s="175"/>
    </row>
    <row r="211" spans="1:14" x14ac:dyDescent="0.3">
      <c r="D211" s="177" t="s">
        <v>534</v>
      </c>
      <c r="E211" s="199">
        <v>19821129</v>
      </c>
      <c r="F211" s="199">
        <v>3267717</v>
      </c>
      <c r="G211" s="199">
        <v>4055286</v>
      </c>
      <c r="H211" s="174"/>
      <c r="L211" s="175"/>
      <c r="M211" s="175"/>
      <c r="N211" s="175"/>
    </row>
    <row r="212" spans="1:14" x14ac:dyDescent="0.3">
      <c r="D212" s="177" t="s">
        <v>569</v>
      </c>
      <c r="E212" s="191">
        <v>49007260</v>
      </c>
      <c r="F212" s="199">
        <v>59568574</v>
      </c>
      <c r="G212" s="199">
        <v>74629956.280000001</v>
      </c>
      <c r="H212" s="174"/>
      <c r="L212" s="175"/>
      <c r="M212" s="175"/>
      <c r="N212" s="175"/>
    </row>
    <row r="213" spans="1:14" x14ac:dyDescent="0.3">
      <c r="D213" s="175"/>
      <c r="E213" s="175"/>
      <c r="F213" s="175"/>
      <c r="G213" s="175"/>
      <c r="H213" s="175"/>
      <c r="I213" s="179"/>
      <c r="J213" s="175"/>
      <c r="K213" s="175"/>
      <c r="L213" s="175"/>
      <c r="M213" s="175"/>
      <c r="N213" s="175"/>
    </row>
    <row r="214" spans="1:14" x14ac:dyDescent="0.3">
      <c r="D214" s="175"/>
      <c r="E214" s="175"/>
      <c r="F214" s="175"/>
      <c r="G214" s="175"/>
      <c r="H214" s="175"/>
      <c r="I214" s="175"/>
      <c r="J214" s="175"/>
      <c r="K214" s="175"/>
      <c r="L214" s="175"/>
      <c r="M214" s="175"/>
      <c r="N214" s="175"/>
    </row>
    <row r="219" spans="1:14" x14ac:dyDescent="0.3">
      <c r="B219" s="7" t="s">
        <v>1278</v>
      </c>
    </row>
    <row r="222" spans="1:14" x14ac:dyDescent="0.3">
      <c r="A222" s="338"/>
      <c r="B222" s="11" t="s">
        <v>2095</v>
      </c>
      <c r="I222" s="11"/>
    </row>
    <row r="223" spans="1:14" x14ac:dyDescent="0.3">
      <c r="A223" s="310"/>
      <c r="E223" s="15"/>
      <c r="F223" s="67" t="s">
        <v>1284</v>
      </c>
      <c r="G223" s="67" t="s">
        <v>1285</v>
      </c>
      <c r="H223" s="67" t="s">
        <v>1286</v>
      </c>
    </row>
    <row r="224" spans="1:14" x14ac:dyDescent="0.3">
      <c r="E224" s="192">
        <v>2014</v>
      </c>
      <c r="F224" s="110">
        <v>54793</v>
      </c>
      <c r="G224" s="110">
        <v>29379</v>
      </c>
      <c r="H224" s="110">
        <v>253999</v>
      </c>
    </row>
    <row r="225" spans="2:9" x14ac:dyDescent="0.3">
      <c r="E225" s="192">
        <v>2015</v>
      </c>
      <c r="F225" s="110">
        <v>58097</v>
      </c>
      <c r="G225" s="110">
        <v>30541</v>
      </c>
      <c r="H225" s="110">
        <v>411758</v>
      </c>
    </row>
    <row r="226" spans="2:9" x14ac:dyDescent="0.3">
      <c r="E226" s="192">
        <v>2016</v>
      </c>
      <c r="F226" s="110">
        <v>61786</v>
      </c>
      <c r="G226" s="110">
        <v>32866</v>
      </c>
      <c r="H226" s="110">
        <v>442710</v>
      </c>
    </row>
    <row r="227" spans="2:9" x14ac:dyDescent="0.3">
      <c r="E227" s="192">
        <v>2017</v>
      </c>
      <c r="F227" s="110">
        <v>62674</v>
      </c>
      <c r="G227" s="110">
        <v>33594</v>
      </c>
      <c r="H227" s="110">
        <v>488936</v>
      </c>
    </row>
    <row r="228" spans="2:9" x14ac:dyDescent="0.3">
      <c r="E228" s="192">
        <v>2018</v>
      </c>
      <c r="F228" s="110">
        <v>61826</v>
      </c>
      <c r="G228" s="110">
        <v>34052</v>
      </c>
      <c r="H228" s="110">
        <v>519566</v>
      </c>
    </row>
    <row r="239" spans="2:9" x14ac:dyDescent="0.3">
      <c r="B239" s="7" t="s">
        <v>1278</v>
      </c>
      <c r="I239" s="7"/>
    </row>
    <row r="241" spans="1:8" x14ac:dyDescent="0.3">
      <c r="A241" s="338"/>
      <c r="B241" s="168" t="s">
        <v>2096</v>
      </c>
    </row>
    <row r="242" spans="1:8" x14ac:dyDescent="0.3">
      <c r="A242" s="310"/>
    </row>
    <row r="245" spans="1:8" ht="35.25" customHeight="1" x14ac:dyDescent="0.3">
      <c r="E245" s="17"/>
      <c r="F245" s="180" t="s">
        <v>1287</v>
      </c>
      <c r="G245" s="180" t="s">
        <v>1259</v>
      </c>
      <c r="H245" s="182" t="s">
        <v>130</v>
      </c>
    </row>
    <row r="246" spans="1:8" x14ac:dyDescent="0.3">
      <c r="E246" s="15" t="s">
        <v>547</v>
      </c>
      <c r="F246" s="184">
        <v>638</v>
      </c>
      <c r="G246" s="184">
        <v>3177</v>
      </c>
      <c r="H246" s="184">
        <f t="shared" ref="H246:H264" si="0">SUM(F246:G246)</f>
        <v>3815</v>
      </c>
    </row>
    <row r="247" spans="1:8" x14ac:dyDescent="0.3">
      <c r="E247" s="15" t="s">
        <v>1726</v>
      </c>
      <c r="F247" s="184">
        <v>1881</v>
      </c>
      <c r="G247" s="184">
        <v>7377</v>
      </c>
      <c r="H247" s="184">
        <f t="shared" si="0"/>
        <v>9258</v>
      </c>
    </row>
    <row r="248" spans="1:8" x14ac:dyDescent="0.3">
      <c r="E248" s="15" t="s">
        <v>1727</v>
      </c>
      <c r="F248" s="184">
        <v>10286</v>
      </c>
      <c r="G248" s="184">
        <v>7345</v>
      </c>
      <c r="H248" s="184">
        <f t="shared" si="0"/>
        <v>17631</v>
      </c>
    </row>
    <row r="249" spans="1:8" x14ac:dyDescent="0.3">
      <c r="E249" s="15" t="s">
        <v>550</v>
      </c>
      <c r="F249" s="184">
        <v>2</v>
      </c>
      <c r="G249" s="184">
        <v>660</v>
      </c>
      <c r="H249" s="184">
        <f t="shared" si="0"/>
        <v>662</v>
      </c>
    </row>
    <row r="250" spans="1:8" x14ac:dyDescent="0.3">
      <c r="E250" s="15" t="s">
        <v>552</v>
      </c>
      <c r="F250" s="184">
        <v>1</v>
      </c>
      <c r="G250" s="184">
        <v>327</v>
      </c>
      <c r="H250" s="184">
        <f t="shared" si="0"/>
        <v>328</v>
      </c>
    </row>
    <row r="251" spans="1:8" x14ac:dyDescent="0.3">
      <c r="E251" s="15" t="s">
        <v>553</v>
      </c>
      <c r="F251" s="184">
        <v>366</v>
      </c>
      <c r="G251" s="184">
        <v>1872</v>
      </c>
      <c r="H251" s="184">
        <f t="shared" si="0"/>
        <v>2238</v>
      </c>
    </row>
    <row r="252" spans="1:8" x14ac:dyDescent="0.3">
      <c r="E252" s="15" t="s">
        <v>1728</v>
      </c>
      <c r="F252" s="184">
        <v>0</v>
      </c>
      <c r="G252" s="184">
        <v>7152</v>
      </c>
      <c r="H252" s="184">
        <f t="shared" si="0"/>
        <v>7152</v>
      </c>
    </row>
    <row r="253" spans="1:8" x14ac:dyDescent="0.3">
      <c r="E253" s="15" t="s">
        <v>555</v>
      </c>
      <c r="F253" s="184">
        <v>44109</v>
      </c>
      <c r="G253" s="184">
        <v>9</v>
      </c>
      <c r="H253" s="184">
        <f t="shared" si="0"/>
        <v>44118</v>
      </c>
    </row>
    <row r="254" spans="1:8" x14ac:dyDescent="0.3">
      <c r="E254" s="15" t="s">
        <v>557</v>
      </c>
      <c r="F254" s="184">
        <v>19688</v>
      </c>
      <c r="G254" s="184">
        <v>2107</v>
      </c>
      <c r="H254" s="184">
        <f t="shared" si="0"/>
        <v>21795</v>
      </c>
    </row>
    <row r="255" spans="1:8" x14ac:dyDescent="0.3">
      <c r="E255" s="15" t="s">
        <v>558</v>
      </c>
      <c r="F255" s="184">
        <v>2660</v>
      </c>
      <c r="G255" s="184">
        <v>317</v>
      </c>
      <c r="H255" s="184">
        <f t="shared" si="0"/>
        <v>2977</v>
      </c>
    </row>
    <row r="256" spans="1:8" x14ac:dyDescent="0.3">
      <c r="E256" s="15" t="s">
        <v>559</v>
      </c>
      <c r="F256" s="184">
        <v>5487</v>
      </c>
      <c r="G256" s="184">
        <v>1374</v>
      </c>
      <c r="H256" s="184">
        <f t="shared" si="0"/>
        <v>6861</v>
      </c>
    </row>
    <row r="257" spans="1:8" x14ac:dyDescent="0.3">
      <c r="E257" s="15" t="s">
        <v>560</v>
      </c>
      <c r="F257" s="184">
        <v>24504</v>
      </c>
      <c r="G257" s="184">
        <v>24031</v>
      </c>
      <c r="H257" s="184">
        <f t="shared" si="0"/>
        <v>48535</v>
      </c>
    </row>
    <row r="258" spans="1:8" x14ac:dyDescent="0.3">
      <c r="E258" s="15" t="s">
        <v>561</v>
      </c>
      <c r="F258" s="184">
        <v>61</v>
      </c>
      <c r="G258" s="184">
        <v>36</v>
      </c>
      <c r="H258" s="184">
        <f t="shared" si="0"/>
        <v>97</v>
      </c>
    </row>
    <row r="259" spans="1:8" x14ac:dyDescent="0.3">
      <c r="E259" s="15" t="s">
        <v>562</v>
      </c>
      <c r="F259" s="184">
        <v>399</v>
      </c>
      <c r="G259" s="184">
        <v>1301</v>
      </c>
      <c r="H259" s="184">
        <f t="shared" si="0"/>
        <v>1700</v>
      </c>
    </row>
    <row r="260" spans="1:8" x14ac:dyDescent="0.3">
      <c r="E260" s="15" t="s">
        <v>1729</v>
      </c>
      <c r="F260" s="184">
        <v>14878</v>
      </c>
      <c r="G260" s="184">
        <v>9424</v>
      </c>
      <c r="H260" s="184">
        <f t="shared" si="0"/>
        <v>24302</v>
      </c>
    </row>
    <row r="261" spans="1:8" x14ac:dyDescent="0.3">
      <c r="E261" s="15" t="s">
        <v>1730</v>
      </c>
      <c r="F261" s="184">
        <v>871</v>
      </c>
      <c r="G261" s="184">
        <v>1918</v>
      </c>
      <c r="H261" s="184">
        <f t="shared" si="0"/>
        <v>2789</v>
      </c>
    </row>
    <row r="262" spans="1:8" x14ac:dyDescent="0.3">
      <c r="B262" s="7" t="s">
        <v>1288</v>
      </c>
      <c r="E262" s="15" t="s">
        <v>570</v>
      </c>
      <c r="F262" s="184"/>
      <c r="G262" s="184">
        <v>18326</v>
      </c>
      <c r="H262" s="195">
        <f t="shared" si="0"/>
        <v>18326</v>
      </c>
    </row>
    <row r="263" spans="1:8" x14ac:dyDescent="0.3">
      <c r="B263" s="415" t="s">
        <v>1732</v>
      </c>
      <c r="E263" s="15" t="s">
        <v>1731</v>
      </c>
      <c r="F263" s="184"/>
      <c r="G263" s="184">
        <v>23203</v>
      </c>
      <c r="H263" s="195">
        <f t="shared" si="0"/>
        <v>23203</v>
      </c>
    </row>
    <row r="264" spans="1:8" x14ac:dyDescent="0.3">
      <c r="E264" s="15" t="s">
        <v>572</v>
      </c>
      <c r="F264" s="184"/>
      <c r="G264" s="184">
        <v>779</v>
      </c>
      <c r="H264" s="195">
        <f t="shared" si="0"/>
        <v>779</v>
      </c>
    </row>
    <row r="265" spans="1:8" x14ac:dyDescent="0.3">
      <c r="E265" s="15" t="s">
        <v>130</v>
      </c>
      <c r="F265" s="184">
        <f>SUM(F246:F264)</f>
        <v>125831</v>
      </c>
      <c r="G265" s="184">
        <f>SUM(G246:G264)</f>
        <v>110735</v>
      </c>
      <c r="H265" s="195"/>
    </row>
    <row r="266" spans="1:8" x14ac:dyDescent="0.3">
      <c r="F266" s="414"/>
      <c r="G266" s="414"/>
      <c r="H266" s="363"/>
    </row>
    <row r="267" spans="1:8" x14ac:dyDescent="0.3">
      <c r="E267" s="53"/>
      <c r="F267" s="414"/>
      <c r="G267" s="414"/>
      <c r="H267" s="363"/>
    </row>
    <row r="268" spans="1:8" x14ac:dyDescent="0.3">
      <c r="A268" s="287"/>
      <c r="B268" s="65" t="s">
        <v>2099</v>
      </c>
    </row>
    <row r="269" spans="1:8" x14ac:dyDescent="0.3">
      <c r="A269" s="568"/>
      <c r="B269" s="427" t="s">
        <v>1745</v>
      </c>
      <c r="C269" s="428"/>
    </row>
    <row r="270" spans="1:8" x14ac:dyDescent="0.3">
      <c r="B270" s="423" t="s">
        <v>1746</v>
      </c>
      <c r="C270" s="128">
        <v>6</v>
      </c>
    </row>
    <row r="271" spans="1:8" x14ac:dyDescent="0.3">
      <c r="B271" s="423" t="s">
        <v>1747</v>
      </c>
      <c r="C271" s="128">
        <v>21</v>
      </c>
    </row>
    <row r="272" spans="1:8" x14ac:dyDescent="0.3">
      <c r="B272" s="423" t="s">
        <v>1748</v>
      </c>
      <c r="C272" s="128">
        <v>10</v>
      </c>
    </row>
    <row r="273" spans="1:4" x14ac:dyDescent="0.3">
      <c r="B273" s="424" t="s">
        <v>1749</v>
      </c>
      <c r="C273" s="127">
        <v>37</v>
      </c>
    </row>
    <row r="274" spans="1:4" x14ac:dyDescent="0.3">
      <c r="B274" s="411" t="s">
        <v>1750</v>
      </c>
      <c r="C274" s="128">
        <v>2</v>
      </c>
    </row>
    <row r="275" spans="1:4" x14ac:dyDescent="0.3">
      <c r="B275" s="423" t="s">
        <v>1751</v>
      </c>
      <c r="C275" s="128">
        <v>3</v>
      </c>
    </row>
    <row r="276" spans="1:4" x14ac:dyDescent="0.3">
      <c r="B276" s="423" t="s">
        <v>1752</v>
      </c>
      <c r="C276" s="128">
        <v>4</v>
      </c>
    </row>
    <row r="277" spans="1:4" ht="15.75" customHeight="1" x14ac:dyDescent="0.3">
      <c r="B277" s="425" t="s">
        <v>1758</v>
      </c>
      <c r="C277" s="426"/>
    </row>
    <row r="278" spans="1:4" x14ac:dyDescent="0.3">
      <c r="B278" s="423" t="s">
        <v>1753</v>
      </c>
      <c r="C278" s="128">
        <v>1</v>
      </c>
    </row>
    <row r="279" spans="1:4" x14ac:dyDescent="0.3">
      <c r="B279" s="411" t="s">
        <v>1754</v>
      </c>
      <c r="C279" s="128">
        <v>0</v>
      </c>
    </row>
    <row r="280" spans="1:4" x14ac:dyDescent="0.3">
      <c r="B280" s="411" t="s">
        <v>1755</v>
      </c>
      <c r="C280" s="128">
        <v>1</v>
      </c>
    </row>
    <row r="281" spans="1:4" x14ac:dyDescent="0.3">
      <c r="B281" s="411" t="s">
        <v>1756</v>
      </c>
      <c r="C281" s="128">
        <v>1</v>
      </c>
    </row>
    <row r="282" spans="1:4" x14ac:dyDescent="0.3">
      <c r="B282" s="429" t="s">
        <v>1757</v>
      </c>
      <c r="C282" s="127">
        <v>1</v>
      </c>
    </row>
    <row r="283" spans="1:4" x14ac:dyDescent="0.3">
      <c r="B283" s="65"/>
    </row>
    <row r="284" spans="1:4" ht="33" x14ac:dyDescent="0.3">
      <c r="A284" s="568"/>
      <c r="B284" s="573" t="s">
        <v>1311</v>
      </c>
      <c r="C284" s="535" t="s">
        <v>2098</v>
      </c>
      <c r="D284" s="535" t="s">
        <v>1759</v>
      </c>
    </row>
    <row r="285" spans="1:4" x14ac:dyDescent="0.3">
      <c r="B285" s="411" t="s">
        <v>521</v>
      </c>
      <c r="C285" s="128">
        <v>15</v>
      </c>
      <c r="D285" s="128">
        <v>2</v>
      </c>
    </row>
    <row r="286" spans="1:4" x14ac:dyDescent="0.3">
      <c r="B286" s="411" t="s">
        <v>522</v>
      </c>
      <c r="C286" s="128">
        <v>6</v>
      </c>
      <c r="D286" s="128">
        <v>0</v>
      </c>
    </row>
    <row r="287" spans="1:4" x14ac:dyDescent="0.3">
      <c r="B287" s="411" t="s">
        <v>1261</v>
      </c>
      <c r="C287" s="128">
        <v>5</v>
      </c>
      <c r="D287" s="128">
        <v>0</v>
      </c>
    </row>
    <row r="288" spans="1:4" x14ac:dyDescent="0.3">
      <c r="B288" s="411" t="s">
        <v>1714</v>
      </c>
      <c r="C288" s="128">
        <v>1</v>
      </c>
      <c r="D288" s="128">
        <v>0</v>
      </c>
    </row>
    <row r="289" spans="2:13" x14ac:dyDescent="0.3">
      <c r="B289" s="411" t="s">
        <v>1760</v>
      </c>
      <c r="C289" s="128">
        <v>4</v>
      </c>
      <c r="D289" s="128">
        <v>3</v>
      </c>
    </row>
    <row r="290" spans="2:13" x14ac:dyDescent="0.3">
      <c r="B290" s="411" t="s">
        <v>533</v>
      </c>
      <c r="C290" s="128">
        <v>1</v>
      </c>
      <c r="D290" s="128">
        <v>0</v>
      </c>
    </row>
    <row r="291" spans="2:13" x14ac:dyDescent="0.3">
      <c r="B291" s="411" t="s">
        <v>1761</v>
      </c>
      <c r="C291" s="128">
        <v>5</v>
      </c>
      <c r="D291" s="128">
        <v>0</v>
      </c>
    </row>
    <row r="292" spans="2:13" x14ac:dyDescent="0.3">
      <c r="B292" s="7" t="s">
        <v>197</v>
      </c>
    </row>
    <row r="294" spans="2:13" ht="17.25" thickBot="1" x14ac:dyDescent="0.35">
      <c r="B294" s="8" t="s">
        <v>2100</v>
      </c>
    </row>
    <row r="295" spans="2:13" ht="17.25" thickBot="1" x14ac:dyDescent="0.35">
      <c r="B295" s="76" t="s">
        <v>178</v>
      </c>
      <c r="C295" s="702" t="s">
        <v>264</v>
      </c>
      <c r="D295" s="704"/>
      <c r="E295" s="704" t="s">
        <v>265</v>
      </c>
      <c r="F295" s="703"/>
      <c r="G295" s="689" t="s">
        <v>16</v>
      </c>
    </row>
    <row r="296" spans="2:13" ht="17.25" thickBot="1" x14ac:dyDescent="0.35">
      <c r="B296" s="532"/>
      <c r="C296" s="574" t="s">
        <v>1307</v>
      </c>
      <c r="D296" s="536" t="s">
        <v>1308</v>
      </c>
      <c r="E296" s="534" t="s">
        <v>1307</v>
      </c>
      <c r="F296" s="534" t="s">
        <v>1308</v>
      </c>
      <c r="G296" s="690"/>
    </row>
    <row r="297" spans="2:13" ht="17.25" thickBot="1" x14ac:dyDescent="0.35">
      <c r="B297" s="202" t="s">
        <v>266</v>
      </c>
      <c r="C297" s="575">
        <v>8</v>
      </c>
      <c r="D297" s="106">
        <v>38</v>
      </c>
      <c r="E297" s="107">
        <v>0</v>
      </c>
      <c r="F297" s="107">
        <v>9</v>
      </c>
      <c r="G297" s="107">
        <v>55</v>
      </c>
    </row>
    <row r="298" spans="2:13" ht="17.25" thickBot="1" x14ac:dyDescent="0.35">
      <c r="B298" s="202" t="s">
        <v>267</v>
      </c>
      <c r="C298" s="576">
        <v>11</v>
      </c>
      <c r="D298" s="106">
        <v>43</v>
      </c>
      <c r="E298" s="107">
        <v>1</v>
      </c>
      <c r="F298" s="107">
        <v>6</v>
      </c>
      <c r="G298" s="107">
        <v>60</v>
      </c>
    </row>
    <row r="299" spans="2:13" ht="17.25" thickBot="1" x14ac:dyDescent="0.35">
      <c r="B299" s="202" t="s">
        <v>268</v>
      </c>
      <c r="C299" s="576">
        <v>7</v>
      </c>
      <c r="D299" s="106">
        <v>29</v>
      </c>
      <c r="E299" s="107">
        <v>1</v>
      </c>
      <c r="F299" s="107">
        <v>5</v>
      </c>
      <c r="G299" s="107">
        <v>41</v>
      </c>
    </row>
    <row r="300" spans="2:13" ht="17.25" thickBot="1" x14ac:dyDescent="0.35">
      <c r="B300" s="202" t="s">
        <v>269</v>
      </c>
      <c r="C300" s="576">
        <v>7</v>
      </c>
      <c r="D300" s="106">
        <v>88</v>
      </c>
      <c r="E300" s="107">
        <v>0</v>
      </c>
      <c r="F300" s="107">
        <v>7</v>
      </c>
      <c r="G300" s="107">
        <v>102</v>
      </c>
    </row>
    <row r="301" spans="2:13" ht="17.25" thickBot="1" x14ac:dyDescent="0.35">
      <c r="B301" s="202" t="s">
        <v>270</v>
      </c>
      <c r="C301" s="576">
        <v>2</v>
      </c>
      <c r="D301" s="106">
        <v>8</v>
      </c>
      <c r="E301" s="107">
        <v>0</v>
      </c>
      <c r="F301" s="107">
        <v>0</v>
      </c>
      <c r="G301" s="107">
        <v>9</v>
      </c>
    </row>
    <row r="302" spans="2:13" ht="17.25" thickBot="1" x14ac:dyDescent="0.35">
      <c r="B302" s="202" t="s">
        <v>271</v>
      </c>
      <c r="C302" s="576">
        <v>83</v>
      </c>
      <c r="D302" s="106">
        <v>36</v>
      </c>
      <c r="E302" s="107">
        <v>1</v>
      </c>
      <c r="F302" s="107">
        <v>18</v>
      </c>
      <c r="G302" s="107">
        <v>138</v>
      </c>
    </row>
    <row r="303" spans="2:13" ht="17.25" thickBot="1" x14ac:dyDescent="0.35">
      <c r="B303" s="202" t="s">
        <v>272</v>
      </c>
      <c r="C303" s="576">
        <v>11</v>
      </c>
      <c r="D303" s="106">
        <v>34</v>
      </c>
      <c r="E303" s="107">
        <v>1</v>
      </c>
      <c r="F303" s="107">
        <v>5</v>
      </c>
      <c r="G303" s="107">
        <v>50</v>
      </c>
      <c r="M303" s="12"/>
    </row>
    <row r="304" spans="2:13" ht="17.25" thickBot="1" x14ac:dyDescent="0.35">
      <c r="B304" s="202" t="s">
        <v>273</v>
      </c>
      <c r="C304" s="576">
        <v>8</v>
      </c>
      <c r="D304" s="106">
        <v>28</v>
      </c>
      <c r="E304" s="107">
        <v>2</v>
      </c>
      <c r="F304" s="107">
        <v>5</v>
      </c>
      <c r="G304" s="107">
        <v>42</v>
      </c>
    </row>
    <row r="305" spans="2:12" ht="17.25" thickBot="1" x14ac:dyDescent="0.35">
      <c r="B305" s="203" t="s">
        <v>159</v>
      </c>
      <c r="C305" s="577">
        <v>137</v>
      </c>
      <c r="D305" s="200">
        <v>304</v>
      </c>
      <c r="E305" s="201">
        <v>6</v>
      </c>
      <c r="F305" s="201">
        <v>55</v>
      </c>
      <c r="G305" s="201">
        <v>502</v>
      </c>
    </row>
    <row r="306" spans="2:12" x14ac:dyDescent="0.3">
      <c r="B306" s="7" t="s">
        <v>197</v>
      </c>
    </row>
    <row r="308" spans="2:12" ht="17.25" thickBot="1" x14ac:dyDescent="0.35">
      <c r="B308" s="8" t="s">
        <v>2097</v>
      </c>
    </row>
    <row r="309" spans="2:12" ht="17.25" thickBot="1" x14ac:dyDescent="0.35">
      <c r="B309" s="89"/>
      <c r="C309" s="80">
        <v>2010</v>
      </c>
      <c r="D309" s="84">
        <v>2011</v>
      </c>
      <c r="E309" s="84">
        <v>2012</v>
      </c>
      <c r="F309" s="84">
        <v>2013</v>
      </c>
      <c r="G309" s="84">
        <v>2014</v>
      </c>
      <c r="H309" s="84">
        <v>2015</v>
      </c>
      <c r="I309" s="84">
        <v>2016</v>
      </c>
      <c r="J309" s="84">
        <v>2017</v>
      </c>
      <c r="K309" s="84">
        <v>2018</v>
      </c>
      <c r="L309" s="533">
        <v>2018</v>
      </c>
    </row>
    <row r="310" spans="2:12" ht="17.25" thickBot="1" x14ac:dyDescent="0.35">
      <c r="B310" s="86" t="s">
        <v>130</v>
      </c>
      <c r="C310" s="83">
        <v>70</v>
      </c>
      <c r="D310" s="74">
        <v>161</v>
      </c>
      <c r="E310" s="74">
        <v>228</v>
      </c>
      <c r="F310" s="74">
        <v>305</v>
      </c>
      <c r="G310" s="74">
        <v>320</v>
      </c>
      <c r="H310" s="74">
        <v>336</v>
      </c>
      <c r="I310" s="74">
        <v>265</v>
      </c>
      <c r="J310" s="74">
        <v>316</v>
      </c>
      <c r="K310" s="74">
        <v>392</v>
      </c>
      <c r="L310" s="74">
        <v>502</v>
      </c>
    </row>
    <row r="311" spans="2:12" ht="17.25" thickBot="1" x14ac:dyDescent="0.35">
      <c r="B311" s="85" t="s">
        <v>1307</v>
      </c>
      <c r="C311" s="83">
        <v>60</v>
      </c>
      <c r="D311" s="74">
        <v>125</v>
      </c>
      <c r="E311" s="74">
        <v>149</v>
      </c>
      <c r="F311" s="74">
        <v>216</v>
      </c>
      <c r="G311" s="74">
        <v>256</v>
      </c>
      <c r="H311" s="74">
        <v>238</v>
      </c>
      <c r="I311" s="74">
        <v>129</v>
      </c>
      <c r="J311" s="74">
        <v>147</v>
      </c>
      <c r="K311" s="74">
        <v>132</v>
      </c>
      <c r="L311" s="74">
        <v>143</v>
      </c>
    </row>
    <row r="312" spans="2:12" ht="17.25" thickBot="1" x14ac:dyDescent="0.35">
      <c r="B312" s="85" t="s">
        <v>1308</v>
      </c>
      <c r="C312" s="83">
        <v>10</v>
      </c>
      <c r="D312" s="74">
        <v>36</v>
      </c>
      <c r="E312" s="74">
        <v>79</v>
      </c>
      <c r="F312" s="74">
        <v>89</v>
      </c>
      <c r="G312" s="74">
        <v>64</v>
      </c>
      <c r="H312" s="74">
        <v>98</v>
      </c>
      <c r="I312" s="74">
        <v>136</v>
      </c>
      <c r="J312" s="74">
        <v>169</v>
      </c>
      <c r="K312" s="74">
        <v>260</v>
      </c>
      <c r="L312" s="74">
        <v>359</v>
      </c>
    </row>
    <row r="313" spans="2:12" x14ac:dyDescent="0.3">
      <c r="B313" s="7" t="s">
        <v>197</v>
      </c>
      <c r="J313" s="185"/>
    </row>
    <row r="314" spans="2:12" x14ac:dyDescent="0.3">
      <c r="B314" s="7"/>
      <c r="J314" s="185"/>
    </row>
    <row r="315" spans="2:12" ht="17.25" thickBot="1" x14ac:dyDescent="0.35">
      <c r="B315" s="578" t="s">
        <v>2101</v>
      </c>
      <c r="C315"/>
      <c r="J315" s="185"/>
    </row>
    <row r="316" spans="2:12" ht="27" customHeight="1" thickBot="1" x14ac:dyDescent="0.35">
      <c r="B316" s="584" t="s">
        <v>2102</v>
      </c>
      <c r="C316" s="579">
        <v>4</v>
      </c>
      <c r="J316" s="185"/>
    </row>
    <row r="317" spans="2:12" ht="17.25" thickBot="1" x14ac:dyDescent="0.35">
      <c r="B317" s="585" t="s">
        <v>2103</v>
      </c>
      <c r="C317" s="581">
        <v>0</v>
      </c>
      <c r="J317" s="185"/>
    </row>
    <row r="318" spans="2:12" ht="17.25" thickBot="1" x14ac:dyDescent="0.35">
      <c r="B318" s="582" t="s">
        <v>2104</v>
      </c>
      <c r="C318" s="583">
        <v>0</v>
      </c>
      <c r="J318" s="185"/>
    </row>
    <row r="319" spans="2:12" ht="17.25" thickBot="1" x14ac:dyDescent="0.35">
      <c r="B319" s="582" t="s">
        <v>2105</v>
      </c>
      <c r="C319" s="583">
        <v>4</v>
      </c>
      <c r="J319" s="185"/>
    </row>
    <row r="320" spans="2:12" x14ac:dyDescent="0.3">
      <c r="B320" s="7"/>
      <c r="J320" s="185"/>
    </row>
    <row r="321" spans="1:10" ht="17.25" thickBot="1" x14ac:dyDescent="0.35">
      <c r="B321" s="578" t="s">
        <v>2106</v>
      </c>
      <c r="C321"/>
      <c r="D321"/>
      <c r="J321" s="185"/>
    </row>
    <row r="322" spans="1:10" ht="17.25" thickBot="1" x14ac:dyDescent="0.35">
      <c r="B322" s="586" t="s">
        <v>1401</v>
      </c>
      <c r="C322" s="579" t="s">
        <v>1309</v>
      </c>
      <c r="D322" s="579" t="s">
        <v>1310</v>
      </c>
      <c r="J322" s="185"/>
    </row>
    <row r="323" spans="1:10" ht="17.25" thickBot="1" x14ac:dyDescent="0.35">
      <c r="B323" s="580" t="s">
        <v>2107</v>
      </c>
      <c r="C323" s="581">
        <v>1</v>
      </c>
      <c r="D323" s="581">
        <v>3</v>
      </c>
    </row>
    <row r="325" spans="1:10" ht="17.25" thickBot="1" x14ac:dyDescent="0.35">
      <c r="A325" s="287"/>
      <c r="B325" s="8" t="s">
        <v>2108</v>
      </c>
    </row>
    <row r="326" spans="1:10" ht="17.25" customHeight="1" thickBot="1" x14ac:dyDescent="0.35">
      <c r="B326" s="685" t="s">
        <v>274</v>
      </c>
      <c r="C326" s="687" t="s">
        <v>275</v>
      </c>
      <c r="D326" s="710"/>
      <c r="E326" s="688"/>
      <c r="F326" s="702" t="s">
        <v>276</v>
      </c>
      <c r="G326" s="704"/>
      <c r="H326" s="703"/>
    </row>
    <row r="327" spans="1:10" ht="17.25" thickBot="1" x14ac:dyDescent="0.35">
      <c r="B327" s="686"/>
      <c r="C327" s="81" t="s">
        <v>1155</v>
      </c>
      <c r="D327" s="81" t="s">
        <v>1577</v>
      </c>
      <c r="E327" s="81" t="s">
        <v>2109</v>
      </c>
      <c r="F327" s="81" t="s">
        <v>1155</v>
      </c>
      <c r="G327" s="81" t="s">
        <v>1577</v>
      </c>
      <c r="H327" s="81" t="s">
        <v>2109</v>
      </c>
    </row>
    <row r="328" spans="1:10" ht="33.75" thickBot="1" x14ac:dyDescent="0.35">
      <c r="B328" s="152" t="s">
        <v>888</v>
      </c>
      <c r="C328" s="74">
        <v>201</v>
      </c>
      <c r="D328" s="74">
        <v>182</v>
      </c>
      <c r="E328" s="83">
        <v>90.5</v>
      </c>
      <c r="F328" s="72">
        <v>1719555</v>
      </c>
      <c r="G328" s="72">
        <v>1642396</v>
      </c>
      <c r="H328" s="83">
        <v>95.5</v>
      </c>
    </row>
    <row r="329" spans="1:10" ht="33.75" thickBot="1" x14ac:dyDescent="0.35">
      <c r="B329" s="152" t="s">
        <v>889</v>
      </c>
      <c r="C329" s="83">
        <v>70</v>
      </c>
      <c r="D329" s="83">
        <v>72</v>
      </c>
      <c r="E329" s="83">
        <v>102.9</v>
      </c>
      <c r="F329" s="90">
        <v>791237</v>
      </c>
      <c r="G329" s="90">
        <v>1012219</v>
      </c>
      <c r="H329" s="83">
        <v>127.9</v>
      </c>
    </row>
    <row r="330" spans="1:10" ht="17.25" thickBot="1" x14ac:dyDescent="0.35">
      <c r="B330" s="152" t="s">
        <v>890</v>
      </c>
      <c r="C330" s="83">
        <v>369</v>
      </c>
      <c r="D330" s="83">
        <v>457</v>
      </c>
      <c r="E330" s="83">
        <v>123.8</v>
      </c>
      <c r="F330" s="90">
        <v>140430</v>
      </c>
      <c r="G330" s="90">
        <v>236820</v>
      </c>
      <c r="H330" s="83">
        <v>168.6</v>
      </c>
    </row>
    <row r="331" spans="1:10" x14ac:dyDescent="0.3">
      <c r="B331" s="7" t="s">
        <v>1234</v>
      </c>
    </row>
    <row r="332" spans="1:10" x14ac:dyDescent="0.3">
      <c r="B332" s="7"/>
    </row>
  </sheetData>
  <mergeCells count="6">
    <mergeCell ref="C295:D295"/>
    <mergeCell ref="E295:F295"/>
    <mergeCell ref="G295:G296"/>
    <mergeCell ref="B326:B327"/>
    <mergeCell ref="C326:E326"/>
    <mergeCell ref="F326:H326"/>
  </mergeCells>
  <pageMargins left="0.7" right="0.7" top="0.75" bottom="0.75" header="0.3" footer="0.3"/>
  <pageSetup paperSize="9" orientation="portrait" r:id="rId1"/>
  <ignoredErrors>
    <ignoredError sqref="E54"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18</vt:i4>
      </vt:variant>
      <vt:variant>
        <vt:lpstr>Pomenované rozsahy</vt:lpstr>
      </vt:variant>
      <vt:variant>
        <vt:i4>5</vt:i4>
      </vt:variant>
    </vt:vector>
  </HeadingPairs>
  <TitlesOfParts>
    <vt:vector size="23" baseType="lpstr">
      <vt:lpstr>OBSAH</vt:lpstr>
      <vt:lpstr>K3.1 Sociálne poistenie</vt:lpstr>
      <vt:lpstr>K3.2 Dôchodkové sporenie</vt:lpstr>
      <vt:lpstr>K3.3 Štátna sociálna podpora</vt:lpstr>
      <vt:lpstr>K3.4 Sociálna pomoc</vt:lpstr>
      <vt:lpstr>K3.4.3 Náhradné výživné</vt:lpstr>
      <vt:lpstr>K3.4.4 Sociálpráv.ochrana detí</vt:lpstr>
      <vt:lpstr>K3.4.6 ŤZP a kompenzácie</vt:lpstr>
      <vt:lpstr>K3.4.7 a 8 Soc.služby a dotácie</vt:lpstr>
      <vt:lpstr>K3.4.9 ESSPROS príjmy</vt:lpstr>
      <vt:lpstr>K3.4.9 ESSPROS výdavky</vt:lpstr>
      <vt:lpstr>K3.4.9 ESSPROS testované dávky</vt:lpstr>
      <vt:lpstr>K3.4.9 ESSPROS dôchodky</vt:lpstr>
      <vt:lpstr>K3.5 ESF a EFRO</vt:lpstr>
      <vt:lpstr>Príloha ku kapitole 3 - 1.časť</vt:lpstr>
      <vt:lpstr>Príloha ku kapitole 3 - 2.časť</vt:lpstr>
      <vt:lpstr>Príloha ku kapitole 3 - 3.časť</vt:lpstr>
      <vt:lpstr>Príloha ku kapitole 3 - 4.časť</vt:lpstr>
      <vt:lpstr>'Príloha ku kapitole 3 - 1.časť'!_Toc313879697</vt:lpstr>
      <vt:lpstr>'Príloha ku kapitole 3 - 1.časť'!_Toc313879698</vt:lpstr>
      <vt:lpstr>'Príloha ku kapitole 3 - 1.časť'!_Toc313879699</vt:lpstr>
      <vt:lpstr>'Príloha ku kapitole 3 - 1.časť'!_Toc313879700</vt:lpstr>
      <vt:lpstr>OBSAH!_Toc514828152</vt:lpstr>
    </vt:vector>
  </TitlesOfParts>
  <Company>MPSVR SR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Vojtechová Barbara</dc:creator>
  <cp:lastModifiedBy>Vojtechová Barbara</cp:lastModifiedBy>
  <dcterms:created xsi:type="dcterms:W3CDTF">2019-01-25T13:36:06Z</dcterms:created>
  <dcterms:modified xsi:type="dcterms:W3CDTF">2020-07-16T06:32:57Z</dcterms:modified>
</cp:coreProperties>
</file>