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monsova\Documents\Early intervention\AKTUALIZÁCIA 2022\Verzia po recenznom konaní\"/>
    </mc:Choice>
  </mc:AlternateContent>
  <bookViews>
    <workbookView xWindow="0" yWindow="0" windowWidth="19200" windowHeight="6030"/>
  </bookViews>
  <sheets>
    <sheet name="Graf 1" sheetId="3" r:id="rId1"/>
    <sheet name="Graf 2" sheetId="4" r:id="rId2"/>
    <sheet name="Graf 3" sheetId="1" r:id="rId3"/>
    <sheet name="Graf 4" sheetId="8" r:id="rId4"/>
    <sheet name="Grafy 5 a 6" sheetId="7" r:id="rId5"/>
  </sheets>
  <definedNames>
    <definedName name="solver_adj" localSheetId="4">'Grafy 5 a 6'!#REF!</definedName>
    <definedName name="solver_opt" localSheetId="4">'Grafy 5 a 6'!#REF!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7" l="1"/>
  <c r="C7" i="7"/>
  <c r="B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D4" i="1" l="1"/>
  <c r="D5" i="1"/>
  <c r="D6" i="1"/>
  <c r="D7" i="1"/>
  <c r="D8" i="1"/>
  <c r="D3" i="1"/>
  <c r="BL25" i="7" l="1"/>
</calcChain>
</file>

<file path=xl/sharedStrings.xml><?xml version="1.0" encoding="utf-8"?>
<sst xmlns="http://schemas.openxmlformats.org/spreadsheetml/2006/main" count="86" uniqueCount="83">
  <si>
    <t>Vek</t>
  </si>
  <si>
    <t>Percentuálny nárast</t>
  </si>
  <si>
    <t xml:space="preserve"> 0-2</t>
  </si>
  <si>
    <t xml:space="preserve"> 3-5</t>
  </si>
  <si>
    <t xml:space="preserve"> 6-8</t>
  </si>
  <si>
    <t xml:space="preserve"> 12-14</t>
  </si>
  <si>
    <t xml:space="preserve"> 9-11</t>
  </si>
  <si>
    <t xml:space="preserve"> 15-17</t>
  </si>
  <si>
    <t>SPOLU</t>
  </si>
  <si>
    <t>Cyprus</t>
  </si>
  <si>
    <t>Malta</t>
  </si>
  <si>
    <t>location</t>
  </si>
  <si>
    <t>val</t>
  </si>
  <si>
    <t>Dánsko</t>
  </si>
  <si>
    <t>Holandsko</t>
  </si>
  <si>
    <t>Írsko</t>
  </si>
  <si>
    <t>Švédsko</t>
  </si>
  <si>
    <t>Luxembursko</t>
  </si>
  <si>
    <t>Fínsko</t>
  </si>
  <si>
    <t>Belgicko</t>
  </si>
  <si>
    <t>Nemecko</t>
  </si>
  <si>
    <t>Španielsko</t>
  </si>
  <si>
    <t>Rakúsko</t>
  </si>
  <si>
    <t>Grécko</t>
  </si>
  <si>
    <t>Taliansko</t>
  </si>
  <si>
    <t>EÚ-28</t>
  </si>
  <si>
    <t>Portugalsko</t>
  </si>
  <si>
    <t>Francúzsko</t>
  </si>
  <si>
    <t>Slovinsko</t>
  </si>
  <si>
    <t>Česko</t>
  </si>
  <si>
    <t>Slovensko</t>
  </si>
  <si>
    <t>Poľsko</t>
  </si>
  <si>
    <t>Chorvátsko</t>
  </si>
  <si>
    <t>Maďarsko</t>
  </si>
  <si>
    <t>Bulharsko</t>
  </si>
  <si>
    <t>Rumunsko</t>
  </si>
  <si>
    <t>Estónsko</t>
  </si>
  <si>
    <t>Litva</t>
  </si>
  <si>
    <t>Lotyšsko</t>
  </si>
  <si>
    <t xml:space="preserve"> 1-4</t>
  </si>
  <si>
    <t xml:space="preserve"> 5-9</t>
  </si>
  <si>
    <t xml:space="preserve"> 10-14</t>
  </si>
  <si>
    <t xml:space="preserve"> 15-19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</si>
  <si>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</si>
  <si>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</si>
  <si>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</si>
  <si>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</si>
  <si>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</si>
  <si>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</si>
  <si>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</si>
  <si>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</si>
  <si>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</t>
  </si>
  <si>
    <t xml:space="preserve"> 65-69</t>
  </si>
  <si>
    <t xml:space="preserve"> 70-74</t>
  </si>
  <si>
    <t xml:space="preserve"> 75-79</t>
  </si>
  <si>
    <t xml:space="preserve"> 80+</t>
  </si>
  <si>
    <t>Bez odkázanosti</t>
  </si>
  <si>
    <t>Vzdelanie</t>
  </si>
  <si>
    <t xml:space="preserve">Opatrovanie </t>
  </si>
  <si>
    <t>Zamestnanosť</t>
  </si>
  <si>
    <t>S čiastočnou odkázanosťou</t>
  </si>
  <si>
    <t>S vysokou odkázanosťou</t>
  </si>
  <si>
    <t xml:space="preserve">Sociálna starostlivosť </t>
  </si>
  <si>
    <t>EU-27</t>
  </si>
  <si>
    <t>(Zdroj: IHME 2018)</t>
  </si>
  <si>
    <t>Zdroj: IHME (2018)</t>
  </si>
  <si>
    <t>Počet detí s pervazívnou vývinovou poruchou podľa úhrad za ambulantnú ZS</t>
  </si>
  <si>
    <t>Zdroj: MZ SR</t>
  </si>
  <si>
    <t>Priemerné spoločenské náklady autizmu (celoživotné, na jednu osobu)</t>
  </si>
  <si>
    <t>Zdroj: Výpočet ISP na základe rezortných údajov z roku 2020</t>
  </si>
  <si>
    <t>Náklady a prínosy poskytovania včasnej intervencie na Slovensku (domáca supervízia)</t>
  </si>
  <si>
    <t>Návratnosť investícií do včasnej intervencie (kumulované náklady + prínosy)</t>
  </si>
  <si>
    <t>Čas od začiatku poskytnutia včasnej intervencie</t>
  </si>
  <si>
    <t>Kumulatívny rozdiel - slovenská supervízia</t>
  </si>
  <si>
    <t>Kumulatívny rozdiel - zahraničná supervízia</t>
  </si>
  <si>
    <t>Náklady / prínosy - slovenská supervízia</t>
  </si>
  <si>
    <t>Náklady / prínosy - zahraničná supervízia</t>
  </si>
  <si>
    <t>Odhadovaný výskyt autizmu v jednotlivých vekových skupinách (2018)</t>
  </si>
  <si>
    <t>Odhadovaný výskyt autizmu v populácii (2018)</t>
  </si>
  <si>
    <t>Súkromné príjmy</t>
  </si>
  <si>
    <t>Náklady / prínosy - slovenská supervízia (nediskontované)</t>
  </si>
  <si>
    <t>Náklady / prínosy - zahraničná supervízia (nediskontované)</t>
  </si>
  <si>
    <t xml:space="preserve">Vek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</si>
</sst>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262626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rgb="FF000099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9"/>
      <color rgb="FF943634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B0F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10" fillId="0" borderId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3" fillId="0" borderId="0" xfId="1" applyNumberFormat="1" applyFont="1"/>
    <xf numFmtId="10" fontId="3" fillId="0" borderId="0" xfId="1" applyNumberFormat="1" applyFont="1"/>
    <xf numFmtId="9" fontId="3" fillId="0" borderId="0" xfId="1" applyFont="1"/>
    <xf numFmtId="165" fontId="0" fillId="0" borderId="0" xfId="1" applyNumberFormat="1" applyFont="1"/>
    <xf numFmtId="0" fontId="0" fillId="0" borderId="0" xfId="0"/>
    <xf numFmtId="0" fontId="7" fillId="0" borderId="0" xfId="0" applyFont="1" applyAlignment="1">
      <alignment wrapText="1"/>
    </xf>
    <xf numFmtId="3" fontId="3" fillId="0" borderId="0" xfId="0" applyNumberFormat="1" applyFont="1"/>
    <xf numFmtId="0" fontId="2" fillId="0" borderId="0" xfId="0" applyFont="1"/>
    <xf numFmtId="16" fontId="7" fillId="0" borderId="0" xfId="0" applyNumberFormat="1" applyFont="1"/>
    <xf numFmtId="1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1" applyNumberFormat="1" applyFont="1" applyAlignment="1">
      <alignment horizontal="center"/>
    </xf>
    <xf numFmtId="3" fontId="12" fillId="0" borderId="0" xfId="5" applyNumberFormat="1" applyFont="1" applyFill="1" applyAlignment="1"/>
    <xf numFmtId="1" fontId="13" fillId="0" borderId="0" xfId="5" applyNumberFormat="1" applyFont="1" applyFill="1" applyAlignment="1"/>
    <xf numFmtId="3" fontId="13" fillId="0" borderId="0" xfId="5" applyNumberFormat="1" applyFont="1" applyFill="1"/>
    <xf numFmtId="1" fontId="13" fillId="0" borderId="0" xfId="5" applyNumberFormat="1" applyFont="1" applyFill="1" applyBorder="1"/>
    <xf numFmtId="1" fontId="6" fillId="0" borderId="0" xfId="5" applyNumberFormat="1" applyFont="1" applyFill="1" applyAlignment="1"/>
    <xf numFmtId="1" fontId="13" fillId="0" borderId="0" xfId="5" applyNumberFormat="1" applyFont="1" applyFill="1"/>
    <xf numFmtId="0" fontId="13" fillId="0" borderId="0" xfId="5" applyFont="1" applyFill="1" applyBorder="1"/>
    <xf numFmtId="0" fontId="13" fillId="0" borderId="0" xfId="5" applyFont="1" applyFill="1" applyAlignment="1"/>
    <xf numFmtId="164" fontId="3" fillId="0" borderId="0" xfId="6" applyFont="1" applyFill="1" applyAlignment="1"/>
    <xf numFmtId="9" fontId="3" fillId="0" borderId="0" xfId="7" applyFont="1" applyFill="1" applyAlignment="1"/>
    <xf numFmtId="0" fontId="14" fillId="0" borderId="0" xfId="5" applyFont="1" applyFill="1"/>
    <xf numFmtId="2" fontId="15" fillId="0" borderId="0" xfId="5" applyNumberFormat="1" applyFont="1" applyFill="1" applyAlignment="1"/>
    <xf numFmtId="2" fontId="13" fillId="0" borderId="0" xfId="5" applyNumberFormat="1" applyFont="1" applyFill="1"/>
    <xf numFmtId="0" fontId="14" fillId="0" borderId="0" xfId="5" applyFont="1" applyFill="1" applyBorder="1"/>
    <xf numFmtId="2" fontId="14" fillId="0" borderId="0" xfId="5" applyNumberFormat="1" applyFont="1" applyFill="1" applyBorder="1"/>
    <xf numFmtId="3" fontId="6" fillId="0" borderId="0" xfId="5" applyNumberFormat="1" applyFont="1" applyFill="1" applyAlignment="1"/>
    <xf numFmtId="0" fontId="6" fillId="0" borderId="0" xfId="5" applyFont="1" applyFill="1" applyAlignment="1"/>
    <xf numFmtId="0" fontId="13" fillId="0" borderId="0" xfId="5" applyFont="1" applyFill="1" applyBorder="1" applyAlignment="1"/>
    <xf numFmtId="164" fontId="3" fillId="0" borderId="0" xfId="6" applyFont="1" applyFill="1" applyBorder="1"/>
    <xf numFmtId="164" fontId="13" fillId="0" borderId="0" xfId="5" applyNumberFormat="1" applyFont="1" applyFill="1" applyAlignment="1"/>
    <xf numFmtId="0" fontId="14" fillId="0" borderId="0" xfId="5" applyFont="1" applyFill="1" applyAlignment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8">
    <cellStyle name="Čiarka 2" xfId="6"/>
    <cellStyle name="Normal" xfId="4"/>
    <cellStyle name="Normálna" xfId="0" builtinId="0"/>
    <cellStyle name="Normálne 2" xfId="3"/>
    <cellStyle name="Normálne 3" xfId="5"/>
    <cellStyle name="normálne_2005_vypocet_a_data_V9b" xfId="2"/>
    <cellStyle name="Percentá" xfId="1" builtinId="5"/>
    <cellStyle name="Percentá 2" xfId="7"/>
  </cellStyles>
  <dxfs count="0"/>
  <tableStyles count="0" defaultTableStyle="TableStyleMedium2" defaultPivotStyle="PivotStyleLight16"/>
  <colors>
    <mruColors>
      <color rgb="FFB7194A"/>
      <color rgb="FFF2DBDB"/>
      <color rgb="FFFFCCFF"/>
      <color rgb="FF003399"/>
      <color rgb="FFEEECE1"/>
      <color rgb="FFB6DDE8"/>
      <color rgb="FF92CDDC"/>
      <color rgb="FFEBF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1'!$B$2</c:f>
              <c:strCache>
                <c:ptCount val="1"/>
                <c:pt idx="0">
                  <c:v>val</c:v>
                </c:pt>
              </c:strCache>
            </c:strRef>
          </c:tx>
          <c:spPr>
            <a:solidFill>
              <a:srgbClr val="B7194A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D-85E9-4F07-8861-2F99F1BFDD10}"/>
              </c:ext>
            </c:extLst>
          </c:dPt>
          <c:dPt>
            <c:idx val="22"/>
            <c:invertIfNegative val="0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85E9-4F07-8861-2F99F1BFDD10}"/>
              </c:ext>
            </c:extLst>
          </c:dPt>
          <c:cat>
            <c:strRef>
              <c:f>'Graf 1'!$A$3:$A$30</c:f>
              <c:strCache>
                <c:ptCount val="28"/>
                <c:pt idx="0">
                  <c:v>Švédsko</c:v>
                </c:pt>
                <c:pt idx="1">
                  <c:v>Írsko</c:v>
                </c:pt>
                <c:pt idx="2">
                  <c:v>Holandsko</c:v>
                </c:pt>
                <c:pt idx="3">
                  <c:v>Luxembursko</c:v>
                </c:pt>
                <c:pt idx="4">
                  <c:v>Malta</c:v>
                </c:pt>
                <c:pt idx="5">
                  <c:v>Španielsko</c:v>
                </c:pt>
                <c:pt idx="6">
                  <c:v>Cyprus</c:v>
                </c:pt>
                <c:pt idx="7">
                  <c:v>Belgicko</c:v>
                </c:pt>
                <c:pt idx="8">
                  <c:v>Rakúsko</c:v>
                </c:pt>
                <c:pt idx="9">
                  <c:v>Nemecko</c:v>
                </c:pt>
                <c:pt idx="10">
                  <c:v>Fínsko</c:v>
                </c:pt>
                <c:pt idx="11">
                  <c:v>Grécko</c:v>
                </c:pt>
                <c:pt idx="12">
                  <c:v>Taliansko</c:v>
                </c:pt>
                <c:pt idx="13">
                  <c:v>EU-27</c:v>
                </c:pt>
                <c:pt idx="14">
                  <c:v>Portugalsko</c:v>
                </c:pt>
                <c:pt idx="15">
                  <c:v>Francúzsko</c:v>
                </c:pt>
                <c:pt idx="16">
                  <c:v>Dánsko</c:v>
                </c:pt>
                <c:pt idx="17">
                  <c:v>Estónsko</c:v>
                </c:pt>
                <c:pt idx="18">
                  <c:v>Litva</c:v>
                </c:pt>
                <c:pt idx="19">
                  <c:v>Lotyšsko</c:v>
                </c:pt>
                <c:pt idx="20">
                  <c:v>Slovinsko</c:v>
                </c:pt>
                <c:pt idx="21">
                  <c:v>Česko</c:v>
                </c:pt>
                <c:pt idx="22">
                  <c:v>Slovensko</c:v>
                </c:pt>
                <c:pt idx="23">
                  <c:v>Poľsko</c:v>
                </c:pt>
                <c:pt idx="24">
                  <c:v>Chorvátsko</c:v>
                </c:pt>
                <c:pt idx="25">
                  <c:v>Maďarsko</c:v>
                </c:pt>
                <c:pt idx="26">
                  <c:v>Rumunsko</c:v>
                </c:pt>
                <c:pt idx="27">
                  <c:v>Bulharsko</c:v>
                </c:pt>
              </c:strCache>
            </c:strRef>
          </c:cat>
          <c:val>
            <c:numRef>
              <c:f>'Graf 1'!$B$3:$B$30</c:f>
              <c:numCache>
                <c:formatCode>0.00%</c:formatCode>
                <c:ptCount val="28"/>
                <c:pt idx="0">
                  <c:v>7.0000000000000001E-3</c:v>
                </c:pt>
                <c:pt idx="1">
                  <c:v>6.3E-3</c:v>
                </c:pt>
                <c:pt idx="2">
                  <c:v>6.3E-3</c:v>
                </c:pt>
                <c:pt idx="3">
                  <c:v>5.7999999999999996E-3</c:v>
                </c:pt>
                <c:pt idx="4">
                  <c:v>5.7000000000000002E-3</c:v>
                </c:pt>
                <c:pt idx="5">
                  <c:v>5.7000000000000002E-3</c:v>
                </c:pt>
                <c:pt idx="6">
                  <c:v>5.7000000000000002E-3</c:v>
                </c:pt>
                <c:pt idx="7">
                  <c:v>5.5999999999999999E-3</c:v>
                </c:pt>
                <c:pt idx="8">
                  <c:v>5.4999999999999997E-3</c:v>
                </c:pt>
                <c:pt idx="9">
                  <c:v>5.4999999999999997E-3</c:v>
                </c:pt>
                <c:pt idx="10">
                  <c:v>5.4000000000000003E-3</c:v>
                </c:pt>
                <c:pt idx="11">
                  <c:v>5.4000000000000003E-3</c:v>
                </c:pt>
                <c:pt idx="12">
                  <c:v>5.4000000000000003E-3</c:v>
                </c:pt>
                <c:pt idx="13">
                  <c:v>5.3E-3</c:v>
                </c:pt>
                <c:pt idx="14">
                  <c:v>5.1999999999999998E-3</c:v>
                </c:pt>
                <c:pt idx="15">
                  <c:v>4.4999999999999997E-3</c:v>
                </c:pt>
                <c:pt idx="16">
                  <c:v>4.3E-3</c:v>
                </c:pt>
                <c:pt idx="17">
                  <c:v>3.8999999999999998E-3</c:v>
                </c:pt>
                <c:pt idx="18">
                  <c:v>3.8999999999999998E-3</c:v>
                </c:pt>
                <c:pt idx="19">
                  <c:v>3.8E-3</c:v>
                </c:pt>
                <c:pt idx="20">
                  <c:v>3.7000000000000002E-3</c:v>
                </c:pt>
                <c:pt idx="21">
                  <c:v>3.7000000000000002E-3</c:v>
                </c:pt>
                <c:pt idx="22">
                  <c:v>3.7000000000000002E-3</c:v>
                </c:pt>
                <c:pt idx="23">
                  <c:v>3.5999999999999999E-3</c:v>
                </c:pt>
                <c:pt idx="24">
                  <c:v>3.5999999999999999E-3</c:v>
                </c:pt>
                <c:pt idx="25">
                  <c:v>3.5999999999999999E-3</c:v>
                </c:pt>
                <c:pt idx="26">
                  <c:v>3.5000000000000001E-3</c:v>
                </c:pt>
                <c:pt idx="27">
                  <c:v>3.5000000000000001E-3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9-4F07-8861-2F99F1BFD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8288"/>
        <c:axId val="164041856"/>
      </c:barChart>
      <c:catAx>
        <c:axId val="1775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k-SK"/>
          </a:p>
        </c:txPr>
        <c:crossAx val="164041856"/>
        <c:crosses val="autoZero"/>
        <c:auto val="1"/>
        <c:lblAlgn val="ctr"/>
        <c:lblOffset val="100"/>
        <c:tickLblSkip val="1"/>
        <c:noMultiLvlLbl val="0"/>
      </c:catAx>
      <c:valAx>
        <c:axId val="164041856"/>
        <c:scaling>
          <c:orientation val="minMax"/>
        </c:scaling>
        <c:delete val="0"/>
        <c:axPos val="l"/>
        <c:majorGridlines>
          <c:spPr>
            <a:ln w="6350">
              <a:solidFill>
                <a:srgbClr val="A5A5A5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crossAx val="177548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solidFill>
            <a:sysClr val="windowText" lastClr="000000"/>
          </a:solidFill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2'!$B$2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</c:spPr>
          <c:invertIfNegative val="0"/>
          <c:cat>
            <c:strRef>
              <c:f>'Graf 2'!$A$3:$A$19</c:f>
              <c:strCache>
                <c:ptCount val="17"/>
                <c:pt idx="0">
                  <c:v> 1-4</c:v>
                </c:pt>
                <c:pt idx="1">
                  <c:v> 5-9</c:v>
                </c:pt>
                <c:pt idx="2">
                  <c:v> 10-14</c:v>
                </c:pt>
                <c:pt idx="3">
                  <c:v> 15-19</c:v>
                </c:pt>
                <c:pt idx="4">
                  <c:v> 20-24</c:v>
                </c:pt>
                <c:pt idx="5">
                  <c:v> 25-29</c:v>
                </c:pt>
                <c:pt idx="6">
                  <c:v> 30-34</c:v>
                </c:pt>
                <c:pt idx="7">
                  <c:v> 35-39</c:v>
                </c:pt>
                <c:pt idx="8">
                  <c:v> 40-44</c:v>
                </c:pt>
                <c:pt idx="9">
                  <c:v> 45-49</c:v>
                </c:pt>
                <c:pt idx="10">
                  <c:v> 50-54</c:v>
                </c:pt>
                <c:pt idx="11">
                  <c:v> 55-59</c:v>
                </c:pt>
                <c:pt idx="12">
                  <c:v> 60-64</c:v>
                </c:pt>
                <c:pt idx="13">
                  <c:v> 65-69</c:v>
                </c:pt>
                <c:pt idx="14">
                  <c:v> 70-74</c:v>
                </c:pt>
                <c:pt idx="15">
                  <c:v> 75-79</c:v>
                </c:pt>
                <c:pt idx="16">
                  <c:v> 80+</c:v>
                </c:pt>
              </c:strCache>
            </c:strRef>
          </c:cat>
          <c:val>
            <c:numRef>
              <c:f>'Graf 2'!$B$3:$B$19</c:f>
              <c:numCache>
                <c:formatCode>0.0%</c:formatCode>
                <c:ptCount val="17"/>
                <c:pt idx="0">
                  <c:v>5.4000000000000003E-3</c:v>
                </c:pt>
                <c:pt idx="1">
                  <c:v>5.4000000000000003E-3</c:v>
                </c:pt>
                <c:pt idx="2">
                  <c:v>4.8999999999999998E-3</c:v>
                </c:pt>
                <c:pt idx="3">
                  <c:v>4.4000000000000003E-3</c:v>
                </c:pt>
                <c:pt idx="4">
                  <c:v>4.1999999999999997E-3</c:v>
                </c:pt>
                <c:pt idx="5">
                  <c:v>4.0000000000000001E-3</c:v>
                </c:pt>
                <c:pt idx="6">
                  <c:v>3.8999999999999998E-3</c:v>
                </c:pt>
                <c:pt idx="7">
                  <c:v>3.7000000000000002E-3</c:v>
                </c:pt>
                <c:pt idx="8">
                  <c:v>3.5999999999999999E-3</c:v>
                </c:pt>
                <c:pt idx="9">
                  <c:v>3.3999999999999998E-3</c:v>
                </c:pt>
                <c:pt idx="10">
                  <c:v>3.2000000000000002E-3</c:v>
                </c:pt>
                <c:pt idx="11">
                  <c:v>3.0999999999999999E-3</c:v>
                </c:pt>
                <c:pt idx="12">
                  <c:v>2.8999999999999998E-3</c:v>
                </c:pt>
                <c:pt idx="13">
                  <c:v>2.7000000000000001E-3</c:v>
                </c:pt>
                <c:pt idx="14">
                  <c:v>2.5000000000000001E-3</c:v>
                </c:pt>
                <c:pt idx="15">
                  <c:v>2.3E-3</c:v>
                </c:pt>
                <c:pt idx="16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90-40B8-8234-C5D7D2328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48288"/>
        <c:axId val="164041856"/>
      </c:barChart>
      <c:lineChart>
        <c:grouping val="standard"/>
        <c:varyColors val="0"/>
        <c:ser>
          <c:idx val="1"/>
          <c:order val="1"/>
          <c:tx>
            <c:strRef>
              <c:f>'Graf 2'!$C$2</c:f>
              <c:strCache>
                <c:ptCount val="1"/>
                <c:pt idx="0">
                  <c:v>EÚ-28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rgbClr val="B7194A"/>
              </a:solidFill>
            </c:spPr>
          </c:marker>
          <c:cat>
            <c:strRef>
              <c:f>'Graf 2'!$A$3:$A$19</c:f>
              <c:strCache>
                <c:ptCount val="17"/>
                <c:pt idx="0">
                  <c:v> 1-4</c:v>
                </c:pt>
                <c:pt idx="1">
                  <c:v> 5-9</c:v>
                </c:pt>
                <c:pt idx="2">
                  <c:v> 10-14</c:v>
                </c:pt>
                <c:pt idx="3">
                  <c:v> 15-19</c:v>
                </c:pt>
                <c:pt idx="4">
                  <c:v> 20-24</c:v>
                </c:pt>
                <c:pt idx="5">
                  <c:v> 25-29</c:v>
                </c:pt>
                <c:pt idx="6">
                  <c:v> 30-34</c:v>
                </c:pt>
                <c:pt idx="7">
                  <c:v> 35-39</c:v>
                </c:pt>
                <c:pt idx="8">
                  <c:v> 40-44</c:v>
                </c:pt>
                <c:pt idx="9">
                  <c:v> 45-49</c:v>
                </c:pt>
                <c:pt idx="10">
                  <c:v> 50-54</c:v>
                </c:pt>
                <c:pt idx="11">
                  <c:v> 55-59</c:v>
                </c:pt>
                <c:pt idx="12">
                  <c:v> 60-64</c:v>
                </c:pt>
                <c:pt idx="13">
                  <c:v> 65-69</c:v>
                </c:pt>
                <c:pt idx="14">
                  <c:v> 70-74</c:v>
                </c:pt>
                <c:pt idx="15">
                  <c:v> 75-79</c:v>
                </c:pt>
                <c:pt idx="16">
                  <c:v> 80+</c:v>
                </c:pt>
              </c:strCache>
            </c:strRef>
          </c:cat>
          <c:val>
            <c:numRef>
              <c:f>'Graf 2'!$C$3:$C$19</c:f>
              <c:numCache>
                <c:formatCode>0.0%</c:formatCode>
                <c:ptCount val="17"/>
                <c:pt idx="0">
                  <c:v>8.9999999999999993E-3</c:v>
                </c:pt>
                <c:pt idx="1">
                  <c:v>8.0000000000000002E-3</c:v>
                </c:pt>
                <c:pt idx="2">
                  <c:v>7.1000000000000004E-3</c:v>
                </c:pt>
                <c:pt idx="3">
                  <c:v>6.4000000000000003E-3</c:v>
                </c:pt>
                <c:pt idx="4">
                  <c:v>6.1000000000000004E-3</c:v>
                </c:pt>
                <c:pt idx="5">
                  <c:v>5.7999999999999996E-3</c:v>
                </c:pt>
                <c:pt idx="6">
                  <c:v>5.5999999999999999E-3</c:v>
                </c:pt>
                <c:pt idx="7">
                  <c:v>5.3E-3</c:v>
                </c:pt>
                <c:pt idx="8">
                  <c:v>5.1000000000000004E-3</c:v>
                </c:pt>
                <c:pt idx="9">
                  <c:v>5.0000000000000001E-3</c:v>
                </c:pt>
                <c:pt idx="10">
                  <c:v>4.7999999999999996E-3</c:v>
                </c:pt>
                <c:pt idx="11">
                  <c:v>4.5999999999999999E-3</c:v>
                </c:pt>
                <c:pt idx="12">
                  <c:v>4.3E-3</c:v>
                </c:pt>
                <c:pt idx="13">
                  <c:v>4.1000000000000003E-3</c:v>
                </c:pt>
                <c:pt idx="14">
                  <c:v>4.0000000000000001E-3</c:v>
                </c:pt>
                <c:pt idx="15">
                  <c:v>3.8E-3</c:v>
                </c:pt>
                <c:pt idx="16">
                  <c:v>3.2000000000000002E-3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90-40B8-8234-C5D7D2328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548288"/>
        <c:axId val="164041856"/>
      </c:lineChart>
      <c:catAx>
        <c:axId val="1775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164041856"/>
        <c:crosses val="autoZero"/>
        <c:auto val="1"/>
        <c:lblAlgn val="ctr"/>
        <c:lblOffset val="100"/>
        <c:tickLblSkip val="1"/>
        <c:noMultiLvlLbl val="0"/>
      </c:catAx>
      <c:valAx>
        <c:axId val="164041856"/>
        <c:scaling>
          <c:orientation val="minMax"/>
        </c:scaling>
        <c:delete val="0"/>
        <c:axPos val="l"/>
        <c:majorGridlines>
          <c:spPr>
            <a:ln w="6350">
              <a:solidFill>
                <a:srgbClr val="A5A5A5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crossAx val="1775482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solidFill>
        <a:sysClr val="windowText" lastClr="000000">
          <a:lumMod val="50000"/>
          <a:lumOff val="50000"/>
        </a:sysClr>
      </a:solidFill>
    </a:ln>
  </c:spPr>
  <c:txPr>
    <a:bodyPr/>
    <a:lstStyle/>
    <a:p>
      <a:pPr>
        <a:defRPr sz="900">
          <a:solidFill>
            <a:sysClr val="windowText" lastClr="000000"/>
          </a:solidFill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382697541735196"/>
          <c:y val="0.11655892201409856"/>
          <c:w val="0.6930407382071696"/>
          <c:h val="0.66512793070395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3'!$B$2</c:f>
              <c:strCache>
                <c:ptCount val="1"/>
                <c:pt idx="0">
                  <c:v>2016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 3'!$A$3:$A$9</c15:sqref>
                  </c15:fullRef>
                </c:ext>
              </c:extLst>
              <c:f>'Graf 3'!$A$3:$A$8</c:f>
              <c:strCache>
                <c:ptCount val="6"/>
                <c:pt idx="0">
                  <c:v> 0-2</c:v>
                </c:pt>
                <c:pt idx="1">
                  <c:v> 3-5</c:v>
                </c:pt>
                <c:pt idx="2">
                  <c:v> 6-8</c:v>
                </c:pt>
                <c:pt idx="3">
                  <c:v> 9-11</c:v>
                </c:pt>
                <c:pt idx="4">
                  <c:v> 12-14</c:v>
                </c:pt>
                <c:pt idx="5">
                  <c:v> 15-17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3'!$B$3:$B$9</c15:sqref>
                  </c15:fullRef>
                </c:ext>
              </c:extLst>
              <c:f>'Graf 3'!$B$3:$B$8</c:f>
              <c:numCache>
                <c:formatCode>General</c:formatCode>
                <c:ptCount val="6"/>
                <c:pt idx="0">
                  <c:v>85</c:v>
                </c:pt>
                <c:pt idx="1">
                  <c:v>960</c:v>
                </c:pt>
                <c:pt idx="2">
                  <c:v>935</c:v>
                </c:pt>
                <c:pt idx="3">
                  <c:v>679</c:v>
                </c:pt>
                <c:pt idx="4">
                  <c:v>566</c:v>
                </c:pt>
                <c:pt idx="5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74-45DF-AC78-231E284CEF13}"/>
            </c:ext>
          </c:extLst>
        </c:ser>
        <c:ser>
          <c:idx val="1"/>
          <c:order val="1"/>
          <c:tx>
            <c:strRef>
              <c:f>'Graf 3'!$C$2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B7194A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 3'!$A$3:$A$9</c15:sqref>
                  </c15:fullRef>
                </c:ext>
              </c:extLst>
              <c:f>'Graf 3'!$A$3:$A$8</c:f>
              <c:strCache>
                <c:ptCount val="6"/>
                <c:pt idx="0">
                  <c:v> 0-2</c:v>
                </c:pt>
                <c:pt idx="1">
                  <c:v> 3-5</c:v>
                </c:pt>
                <c:pt idx="2">
                  <c:v> 6-8</c:v>
                </c:pt>
                <c:pt idx="3">
                  <c:v> 9-11</c:v>
                </c:pt>
                <c:pt idx="4">
                  <c:v> 12-14</c:v>
                </c:pt>
                <c:pt idx="5">
                  <c:v> 15-17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3'!$C$3:$C$9</c15:sqref>
                  </c15:fullRef>
                </c:ext>
              </c:extLst>
              <c:f>'Graf 3'!$C$3:$C$8</c:f>
              <c:numCache>
                <c:formatCode>General</c:formatCode>
                <c:ptCount val="6"/>
                <c:pt idx="0">
                  <c:v>126</c:v>
                </c:pt>
                <c:pt idx="1">
                  <c:v>1336</c:v>
                </c:pt>
                <c:pt idx="2">
                  <c:v>1303</c:v>
                </c:pt>
                <c:pt idx="3">
                  <c:v>946</c:v>
                </c:pt>
                <c:pt idx="4">
                  <c:v>724</c:v>
                </c:pt>
                <c:pt idx="5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74-45DF-AC78-231E284CE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250600"/>
        <c:axId val="454251776"/>
      </c:barChart>
      <c:lineChart>
        <c:grouping val="standard"/>
        <c:varyColors val="0"/>
        <c:ser>
          <c:idx val="2"/>
          <c:order val="2"/>
          <c:tx>
            <c:strRef>
              <c:f>'Graf 3'!$D$2</c:f>
              <c:strCache>
                <c:ptCount val="1"/>
                <c:pt idx="0">
                  <c:v>Percentuálny nárast</c:v>
                </c:pt>
              </c:strCache>
            </c:strRef>
          </c:tx>
          <c:spPr>
            <a:ln>
              <a:noFill/>
            </a:ln>
          </c:spPr>
          <c:marker>
            <c:symbol val="star"/>
            <c:size val="8"/>
            <c:spPr>
              <a:ln>
                <a:solidFill>
                  <a:srgbClr val="5B9BD5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'Graf 3'!$A$3:$A$9</c15:sqref>
                  </c15:fullRef>
                </c:ext>
              </c:extLst>
              <c:f>'Graf 3'!$A$3:$A$8</c:f>
              <c:strCache>
                <c:ptCount val="6"/>
                <c:pt idx="0">
                  <c:v> 0-2</c:v>
                </c:pt>
                <c:pt idx="1">
                  <c:v> 3-5</c:v>
                </c:pt>
                <c:pt idx="2">
                  <c:v> 6-8</c:v>
                </c:pt>
                <c:pt idx="3">
                  <c:v> 9-11</c:v>
                </c:pt>
                <c:pt idx="4">
                  <c:v> 12-14</c:v>
                </c:pt>
                <c:pt idx="5">
                  <c:v> 15-17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3'!$D$3:$D$9</c15:sqref>
                  </c15:fullRef>
                </c:ext>
              </c:extLst>
              <c:f>'Graf 3'!$D$3:$D$8</c:f>
              <c:numCache>
                <c:formatCode>0%</c:formatCode>
                <c:ptCount val="6"/>
                <c:pt idx="0">
                  <c:v>0.4823529411764706</c:v>
                </c:pt>
                <c:pt idx="1">
                  <c:v>0.39166666666666666</c:v>
                </c:pt>
                <c:pt idx="2">
                  <c:v>0.39358288770053473</c:v>
                </c:pt>
                <c:pt idx="3">
                  <c:v>0.39322533136966126</c:v>
                </c:pt>
                <c:pt idx="4">
                  <c:v>0.27915194346289751</c:v>
                </c:pt>
                <c:pt idx="5">
                  <c:v>0.27578475336322872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74-45DF-AC78-231E284CE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26720"/>
        <c:axId val="448227048"/>
      </c:lineChart>
      <c:catAx>
        <c:axId val="454250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Vek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454251776"/>
        <c:crosses val="autoZero"/>
        <c:auto val="1"/>
        <c:lblAlgn val="ctr"/>
        <c:lblOffset val="100"/>
        <c:noMultiLvlLbl val="0"/>
      </c:catAx>
      <c:valAx>
        <c:axId val="454251776"/>
        <c:scaling>
          <c:orientation val="minMax"/>
        </c:scaling>
        <c:delete val="0"/>
        <c:axPos val="l"/>
        <c:majorGridlines>
          <c:spPr>
            <a:ln w="6350">
              <a:solidFill>
                <a:srgbClr val="D5D5D5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Počet pacientov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454250600"/>
        <c:crosses val="autoZero"/>
        <c:crossBetween val="between"/>
      </c:valAx>
      <c:valAx>
        <c:axId val="44822704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448226720"/>
        <c:crosses val="max"/>
        <c:crossBetween val="between"/>
      </c:valAx>
      <c:catAx>
        <c:axId val="44822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227048"/>
        <c:crosses val="autoZero"/>
        <c:auto val="1"/>
        <c:lblAlgn val="ctr"/>
        <c:lblOffset val="100"/>
        <c:noMultiLvlLbl val="0"/>
      </c:catAx>
      <c:spPr>
        <a:ln>
          <a:solidFill>
            <a:srgbClr val="D5D5D5"/>
          </a:solidFill>
        </a:ln>
      </c:spPr>
    </c:plotArea>
    <c:legend>
      <c:legendPos val="t"/>
      <c:layout>
        <c:manualLayout>
          <c:xMode val="edge"/>
          <c:yMode val="edge"/>
          <c:x val="0.17957558909572535"/>
          <c:y val="1.7070198011791451E-2"/>
          <c:w val="0.50904570880609468"/>
          <c:h val="8.1873334535473144E-2"/>
        </c:manualLayout>
      </c:layout>
      <c:overlay val="1"/>
    </c:legend>
    <c:plotVisOnly val="1"/>
    <c:dispBlanksAs val="gap"/>
    <c:showDLblsOverMax val="0"/>
  </c:chart>
  <c:spPr>
    <a:ln>
      <a:solidFill>
        <a:sysClr val="windowText" lastClr="000000">
          <a:lumMod val="50000"/>
          <a:lumOff val="50000"/>
        </a:sysClr>
      </a:solidFill>
    </a:ln>
  </c:spPr>
  <c:txPr>
    <a:bodyPr/>
    <a:lstStyle/>
    <a:p>
      <a:pPr>
        <a:defRPr sz="900" baseline="0">
          <a:solidFill>
            <a:srgbClr val="262626"/>
          </a:solidFill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365507436570429"/>
          <c:y val="5.0925925925925923E-2"/>
          <c:w val="0.8257893700787402"/>
          <c:h val="0.5996445756780401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4'!$A$7</c:f>
              <c:strCache>
                <c:ptCount val="1"/>
                <c:pt idx="0">
                  <c:v>Súkromné príjmy</c:v>
                </c:pt>
              </c:strCache>
            </c:strRef>
          </c:tx>
          <c:spPr>
            <a:solidFill>
              <a:srgbClr val="F2DBDB"/>
            </a:solidFill>
          </c:spPr>
          <c:invertIfNegative val="0"/>
          <c:cat>
            <c:strRef>
              <c:f>'Graf 4'!$B$2:$D$2</c:f>
              <c:strCache>
                <c:ptCount val="3"/>
                <c:pt idx="0">
                  <c:v>Bez odkázanosti</c:v>
                </c:pt>
                <c:pt idx="1">
                  <c:v>S čiastočnou odkázanosťou</c:v>
                </c:pt>
                <c:pt idx="2">
                  <c:v>S vysokou odkázanosťou</c:v>
                </c:pt>
              </c:strCache>
            </c:strRef>
          </c:cat>
          <c:val>
            <c:numRef>
              <c:f>'Graf 4'!$B$7:$D$7</c:f>
              <c:numCache>
                <c:formatCode>#,##0</c:formatCode>
                <c:ptCount val="3"/>
                <c:pt idx="0">
                  <c:v>0</c:v>
                </c:pt>
                <c:pt idx="1">
                  <c:v>328081.67999999993</c:v>
                </c:pt>
                <c:pt idx="2">
                  <c:v>659892.72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8-4F20-8752-8E8320CD8390}"/>
            </c:ext>
          </c:extLst>
        </c:ser>
        <c:ser>
          <c:idx val="0"/>
          <c:order val="1"/>
          <c:tx>
            <c:strRef>
              <c:f>'Graf 4'!$A$3</c:f>
              <c:strCache>
                <c:ptCount val="1"/>
                <c:pt idx="0">
                  <c:v>Vzdelanie</c:v>
                </c:pt>
              </c:strCache>
            </c:strRef>
          </c:tx>
          <c:invertIfNegative val="0"/>
          <c:cat>
            <c:strRef>
              <c:f>'Graf 4'!$B$2:$D$2</c:f>
              <c:strCache>
                <c:ptCount val="3"/>
                <c:pt idx="0">
                  <c:v>Bez odkázanosti</c:v>
                </c:pt>
                <c:pt idx="1">
                  <c:v>S čiastočnou odkázanosťou</c:v>
                </c:pt>
                <c:pt idx="2">
                  <c:v>S vysokou odkázanosťou</c:v>
                </c:pt>
              </c:strCache>
            </c:strRef>
          </c:cat>
          <c:val>
            <c:numRef>
              <c:f>'Graf 4'!$B$3:$D$3</c:f>
              <c:numCache>
                <c:formatCode>#,##0</c:formatCode>
                <c:ptCount val="3"/>
                <c:pt idx="0">
                  <c:v>0</c:v>
                </c:pt>
                <c:pt idx="1">
                  <c:v>63000.012398384562</c:v>
                </c:pt>
                <c:pt idx="2">
                  <c:v>120074.28732763452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8-4F20-8752-8E8320CD8390}"/>
            </c:ext>
          </c:extLst>
        </c:ser>
        <c:ser>
          <c:idx val="1"/>
          <c:order val="2"/>
          <c:tx>
            <c:strRef>
              <c:f>'Graf 4'!$A$4</c:f>
              <c:strCache>
                <c:ptCount val="1"/>
                <c:pt idx="0">
                  <c:v>Sociálna starostlivosť </c:v>
                </c:pt>
              </c:strCache>
            </c:strRef>
          </c:tx>
          <c:invertIfNegative val="0"/>
          <c:cat>
            <c:strRef>
              <c:f>'Graf 4'!$B$2:$D$2</c:f>
              <c:strCache>
                <c:ptCount val="3"/>
                <c:pt idx="0">
                  <c:v>Bez odkázanosti</c:v>
                </c:pt>
                <c:pt idx="1">
                  <c:v>S čiastočnou odkázanosťou</c:v>
                </c:pt>
                <c:pt idx="2">
                  <c:v>S vysokou odkázanosťou</c:v>
                </c:pt>
              </c:strCache>
            </c:strRef>
          </c:cat>
          <c:val>
            <c:numRef>
              <c:f>'Graf 4'!$B$4:$D$4</c:f>
              <c:numCache>
                <c:formatCode>#,##0</c:formatCode>
                <c:ptCount val="3"/>
                <c:pt idx="0">
                  <c:v>0</c:v>
                </c:pt>
                <c:pt idx="1">
                  <c:v>301902.83229357819</c:v>
                </c:pt>
                <c:pt idx="2">
                  <c:v>824706.04900626116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8-4F20-8752-8E8320CD8390}"/>
            </c:ext>
          </c:extLst>
        </c:ser>
        <c:ser>
          <c:idx val="2"/>
          <c:order val="3"/>
          <c:tx>
            <c:strRef>
              <c:f>'Graf 4'!$A$5</c:f>
              <c:strCache>
                <c:ptCount val="1"/>
                <c:pt idx="0">
                  <c:v>Opatrovanie </c:v>
                </c:pt>
              </c:strCache>
            </c:strRef>
          </c:tx>
          <c:invertIfNegative val="0"/>
          <c:cat>
            <c:strRef>
              <c:f>'Graf 4'!$B$2:$D$2</c:f>
              <c:strCache>
                <c:ptCount val="3"/>
                <c:pt idx="0">
                  <c:v>Bez odkázanosti</c:v>
                </c:pt>
                <c:pt idx="1">
                  <c:v>S čiastočnou odkázanosťou</c:v>
                </c:pt>
                <c:pt idx="2">
                  <c:v>S vysokou odkázanosťou</c:v>
                </c:pt>
              </c:strCache>
            </c:strRef>
          </c:cat>
          <c:val>
            <c:numRef>
              <c:f>'Graf 4'!$B$5:$D$5</c:f>
              <c:numCache>
                <c:formatCode>#,##0</c:formatCode>
                <c:ptCount val="3"/>
                <c:pt idx="0">
                  <c:v>0</c:v>
                </c:pt>
                <c:pt idx="1">
                  <c:v>98855.496000000028</c:v>
                </c:pt>
                <c:pt idx="2">
                  <c:v>253265.07613382908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8-4F20-8752-8E8320CD8390}"/>
            </c:ext>
          </c:extLst>
        </c:ser>
        <c:ser>
          <c:idx val="4"/>
          <c:order val="4"/>
          <c:tx>
            <c:strRef>
              <c:f>'Graf 4'!$A$6</c:f>
              <c:strCache>
                <c:ptCount val="1"/>
                <c:pt idx="0">
                  <c:v>Zamestnanosť</c:v>
                </c:pt>
              </c:strCache>
            </c:strRef>
          </c:tx>
          <c:invertIfNegative val="0"/>
          <c:cat>
            <c:strRef>
              <c:f>'Graf 4'!$B$2:$D$2</c:f>
              <c:strCache>
                <c:ptCount val="3"/>
                <c:pt idx="0">
                  <c:v>Bez odkázanosti</c:v>
                </c:pt>
                <c:pt idx="1">
                  <c:v>S čiastočnou odkázanosťou</c:v>
                </c:pt>
                <c:pt idx="2">
                  <c:v>S vysokou odkázanosťou</c:v>
                </c:pt>
              </c:strCache>
            </c:strRef>
          </c:cat>
          <c:val>
            <c:numRef>
              <c:f>'Graf 4'!$B$6:$D$6</c:f>
              <c:numCache>
                <c:formatCode>#,##0</c:formatCode>
                <c:ptCount val="3"/>
                <c:pt idx="0">
                  <c:v>0</c:v>
                </c:pt>
                <c:pt idx="1">
                  <c:v>331836.52197545499</c:v>
                </c:pt>
                <c:pt idx="2">
                  <c:v>335991.35999999981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98-4F20-8752-8E8320CD8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5526992"/>
        <c:axId val="275528168"/>
      </c:barChart>
      <c:catAx>
        <c:axId val="27552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75528168"/>
        <c:crosses val="autoZero"/>
        <c:auto val="1"/>
        <c:lblAlgn val="ctr"/>
        <c:lblOffset val="100"/>
        <c:noMultiLvlLbl val="0"/>
      </c:catAx>
      <c:valAx>
        <c:axId val="275528168"/>
        <c:scaling>
          <c:orientation val="minMax"/>
        </c:scaling>
        <c:delete val="0"/>
        <c:axPos val="l"/>
        <c:majorGridlines>
          <c:spPr>
            <a:ln>
              <a:solidFill>
                <a:srgbClr val="D5D5D5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755269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"/>
          <c:y val="0.85061862058909299"/>
          <c:w val="0.9912191601049869"/>
          <c:h val="0.14077828813065033"/>
        </c:manualLayout>
      </c:layout>
      <c:overlay val="1"/>
    </c:legend>
    <c:plotVisOnly val="1"/>
    <c:dispBlanksAs val="gap"/>
    <c:showDLblsOverMax val="0"/>
  </c:chart>
  <c:spPr>
    <a:ln>
      <a:solidFill>
        <a:sysClr val="windowText" lastClr="000000">
          <a:lumMod val="50000"/>
          <a:lumOff val="50000"/>
        </a:sysClr>
      </a:solidFill>
    </a:ln>
  </c:spPr>
  <c:txPr>
    <a:bodyPr/>
    <a:lstStyle/>
    <a:p>
      <a:pPr>
        <a:defRPr sz="900"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252195808240973E-2"/>
          <c:y val="6.7132029213211555E-2"/>
          <c:w val="0.94634673151159376"/>
          <c:h val="0.8992448074034427"/>
        </c:manualLayout>
      </c:layout>
      <c:barChart>
        <c:barDir val="col"/>
        <c:grouping val="clustered"/>
        <c:varyColors val="0"/>
        <c:ser>
          <c:idx val="1"/>
          <c:order val="0"/>
          <c:tx>
            <c:v>Náklady resp. prínosy (diskontované)</c:v>
          </c:tx>
          <c:invertIfNegative val="0"/>
          <c:cat>
            <c:numRef>
              <c:f>'Grafy 5 a 6'!$B$1:$BL$1</c:f>
              <c:numCache>
                <c:formatCode>General</c:formatCode>
                <c:ptCount val="6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</c:numCache>
            </c:numRef>
          </c:cat>
          <c:val>
            <c:numRef>
              <c:f>'Grafy 5 a 6'!$B$5:$BL$5</c:f>
              <c:numCache>
                <c:formatCode>#,##0</c:formatCode>
                <c:ptCount val="63"/>
                <c:pt idx="0">
                  <c:v>-12955.775980092638</c:v>
                </c:pt>
                <c:pt idx="1">
                  <c:v>-12338.834266754893</c:v>
                </c:pt>
                <c:pt idx="2">
                  <c:v>-2947.6104081692242</c:v>
                </c:pt>
                <c:pt idx="3">
                  <c:v>1181.6883797498485</c:v>
                </c:pt>
                <c:pt idx="4">
                  <c:v>1125.4175045236625</c:v>
                </c:pt>
                <c:pt idx="5">
                  <c:v>3023.5071783584535</c:v>
                </c:pt>
                <c:pt idx="6">
                  <c:v>2879.5306460556676</c:v>
                </c:pt>
                <c:pt idx="7">
                  <c:v>2742.410139100637</c:v>
                </c:pt>
                <c:pt idx="8">
                  <c:v>2611.8191800958448</c:v>
                </c:pt>
                <c:pt idx="9">
                  <c:v>2487.446838186519</c:v>
                </c:pt>
                <c:pt idx="10">
                  <c:v>2368.9969887490661</c:v>
                </c:pt>
                <c:pt idx="11">
                  <c:v>2256.1876083324423</c:v>
                </c:pt>
                <c:pt idx="12">
                  <c:v>2148.7501031737556</c:v>
                </c:pt>
                <c:pt idx="13">
                  <c:v>2046.4286696892905</c:v>
                </c:pt>
                <c:pt idx="14">
                  <c:v>1503.186740961145</c:v>
                </c:pt>
                <c:pt idx="15">
                  <c:v>1431.6064199629946</c:v>
                </c:pt>
                <c:pt idx="16">
                  <c:v>1363.4346856790426</c:v>
                </c:pt>
                <c:pt idx="17">
                  <c:v>1370.3632579133682</c:v>
                </c:pt>
                <c:pt idx="18">
                  <c:v>1305.1078646793994</c:v>
                </c:pt>
                <c:pt idx="19">
                  <c:v>1242.9598711232375</c:v>
                </c:pt>
                <c:pt idx="20">
                  <c:v>1183.7713058316549</c:v>
                </c:pt>
                <c:pt idx="21">
                  <c:v>1127.4012436491948</c:v>
                </c:pt>
                <c:pt idx="22">
                  <c:v>1073.7154701420905</c:v>
                </c:pt>
                <c:pt idx="23">
                  <c:v>1022.5861620400847</c:v>
                </c:pt>
                <c:pt idx="24">
                  <c:v>973.89158289531952</c:v>
                </c:pt>
                <c:pt idx="25">
                  <c:v>927.51579323363785</c:v>
                </c:pt>
                <c:pt idx="26">
                  <c:v>883.34837450822579</c:v>
                </c:pt>
                <c:pt idx="27">
                  <c:v>841.28416619831114</c:v>
                </c:pt>
                <c:pt idx="28">
                  <c:v>801.22301542696277</c:v>
                </c:pt>
                <c:pt idx="29">
                  <c:v>763.06953850186892</c:v>
                </c:pt>
                <c:pt idx="30">
                  <c:v>726.73289381130417</c:v>
                </c:pt>
                <c:pt idx="31">
                  <c:v>692.12656553457509</c:v>
                </c:pt>
                <c:pt idx="32">
                  <c:v>606.81276112847718</c:v>
                </c:pt>
                <c:pt idx="33">
                  <c:v>577.91691536045437</c:v>
                </c:pt>
                <c:pt idx="34">
                  <c:v>550.39706224805195</c:v>
                </c:pt>
                <c:pt idx="35">
                  <c:v>524.18767833147831</c:v>
                </c:pt>
                <c:pt idx="36">
                  <c:v>499.22636031569346</c:v>
                </c:pt>
                <c:pt idx="37">
                  <c:v>475.45367649113632</c:v>
                </c:pt>
                <c:pt idx="38">
                  <c:v>452.81302522965416</c:v>
                </c:pt>
                <c:pt idx="39">
                  <c:v>431.25050021871812</c:v>
                </c:pt>
                <c:pt idx="40">
                  <c:v>410.71476211306481</c:v>
                </c:pt>
                <c:pt idx="41">
                  <c:v>391.15691629815683</c:v>
                </c:pt>
                <c:pt idx="42">
                  <c:v>372.53039647443484</c:v>
                </c:pt>
                <c:pt idx="43">
                  <c:v>354.7908537851763</c:v>
                </c:pt>
                <c:pt idx="44">
                  <c:v>337.89605122397734</c:v>
                </c:pt>
                <c:pt idx="45">
                  <c:v>321.80576307045499</c:v>
                </c:pt>
                <c:pt idx="46">
                  <c:v>306.48167911471887</c:v>
                </c:pt>
                <c:pt idx="47">
                  <c:v>291.8873134425894</c:v>
                </c:pt>
                <c:pt idx="48">
                  <c:v>277.98791756437072</c:v>
                </c:pt>
                <c:pt idx="49">
                  <c:v>264.75039768035299</c:v>
                </c:pt>
                <c:pt idx="50">
                  <c:v>252.14323588605066</c:v>
                </c:pt>
                <c:pt idx="51">
                  <c:v>240.13641512957201</c:v>
                </c:pt>
                <c:pt idx="52">
                  <c:v>228.70134774244957</c:v>
                </c:pt>
                <c:pt idx="53">
                  <c:v>217.81080737376146</c:v>
                </c:pt>
                <c:pt idx="54">
                  <c:v>207.43886416548708</c:v>
                </c:pt>
                <c:pt idx="55">
                  <c:v>197.56082301474976</c:v>
                </c:pt>
                <c:pt idx="56">
                  <c:v>188.15316477595206</c:v>
                </c:pt>
                <c:pt idx="57">
                  <c:v>179.19349026281134</c:v>
                </c:pt>
                <c:pt idx="58">
                  <c:v>170.66046691696329</c:v>
                </c:pt>
                <c:pt idx="59">
                  <c:v>162.53377801615534</c:v>
                </c:pt>
                <c:pt idx="60">
                  <c:v>154.79407430110041</c:v>
                </c:pt>
                <c:pt idx="61">
                  <c:v>147.42292790580996</c:v>
                </c:pt>
                <c:pt idx="62">
                  <c:v>140.40278848172375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3-4CE0-BDFA-DB4A0FBCE61E}"/>
            </c:ext>
          </c:extLst>
        </c:ser>
        <c:ser>
          <c:idx val="2"/>
          <c:order val="1"/>
          <c:tx>
            <c:v>Náklady resp. prínosy (nediskontované)</c:v>
          </c:tx>
          <c:invertIfNegative val="0"/>
          <c:cat>
            <c:numRef>
              <c:f>'Grafy 5 a 6'!$B$1:$BL$1</c:f>
              <c:numCache>
                <c:formatCode>General</c:formatCode>
                <c:ptCount val="6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</c:numCache>
            </c:numRef>
          </c:cat>
          <c:val>
            <c:numRef>
              <c:f>'Grafy 5 a 6'!$B$3:$BL$3</c:f>
              <c:numCache>
                <c:formatCode>#,##0</c:formatCode>
                <c:ptCount val="63"/>
                <c:pt idx="0">
                  <c:v>-12955.7759800926</c:v>
                </c:pt>
                <c:pt idx="1">
                  <c:v>-12955.775980092638</c:v>
                </c:pt>
                <c:pt idx="2">
                  <c:v>-3249.7404750065698</c:v>
                </c:pt>
                <c:pt idx="3">
                  <c:v>1367.9520106079181</c:v>
                </c:pt>
                <c:pt idx="4">
                  <c:v>1367.9520106079181</c:v>
                </c:pt>
                <c:pt idx="5">
                  <c:v>3858.8464658252924</c:v>
                </c:pt>
                <c:pt idx="6">
                  <c:v>3858.8464658252924</c:v>
                </c:pt>
                <c:pt idx="7">
                  <c:v>3858.8464658252924</c:v>
                </c:pt>
                <c:pt idx="8">
                  <c:v>3858.8464658252924</c:v>
                </c:pt>
                <c:pt idx="9">
                  <c:v>3858.8464658252924</c:v>
                </c:pt>
                <c:pt idx="10">
                  <c:v>3858.8464658252924</c:v>
                </c:pt>
                <c:pt idx="11">
                  <c:v>3858.8464658252924</c:v>
                </c:pt>
                <c:pt idx="12">
                  <c:v>3858.8464658252924</c:v>
                </c:pt>
                <c:pt idx="13">
                  <c:v>3858.8464658252924</c:v>
                </c:pt>
                <c:pt idx="14">
                  <c:v>2976.2069282872944</c:v>
                </c:pt>
                <c:pt idx="15">
                  <c:v>2976.2069282872944</c:v>
                </c:pt>
                <c:pt idx="16">
                  <c:v>2976.2069282872944</c:v>
                </c:pt>
                <c:pt idx="17">
                  <c:v>3140.8976891789425</c:v>
                </c:pt>
                <c:pt idx="18">
                  <c:v>3140.8976891789425</c:v>
                </c:pt>
                <c:pt idx="19">
                  <c:v>3140.8976891789425</c:v>
                </c:pt>
                <c:pt idx="20">
                  <c:v>3140.8976891789425</c:v>
                </c:pt>
                <c:pt idx="21">
                  <c:v>3140.8976891789425</c:v>
                </c:pt>
                <c:pt idx="22">
                  <c:v>3140.8976891789425</c:v>
                </c:pt>
                <c:pt idx="23">
                  <c:v>3140.8976891789425</c:v>
                </c:pt>
                <c:pt idx="24">
                  <c:v>3140.8976891789425</c:v>
                </c:pt>
                <c:pt idx="25">
                  <c:v>3140.8976891789425</c:v>
                </c:pt>
                <c:pt idx="26">
                  <c:v>3140.8976891789425</c:v>
                </c:pt>
                <c:pt idx="27">
                  <c:v>3140.8976891789425</c:v>
                </c:pt>
                <c:pt idx="28">
                  <c:v>3140.8976891789425</c:v>
                </c:pt>
                <c:pt idx="29">
                  <c:v>3140.8976891789425</c:v>
                </c:pt>
                <c:pt idx="30">
                  <c:v>3140.8976891789425</c:v>
                </c:pt>
                <c:pt idx="31">
                  <c:v>3140.8976891789425</c:v>
                </c:pt>
                <c:pt idx="32">
                  <c:v>2891.4272891789369</c:v>
                </c:pt>
                <c:pt idx="33">
                  <c:v>2891.4272891789369</c:v>
                </c:pt>
                <c:pt idx="34">
                  <c:v>2891.4272891789369</c:v>
                </c:pt>
                <c:pt idx="35">
                  <c:v>2891.4272891789369</c:v>
                </c:pt>
                <c:pt idx="36">
                  <c:v>2891.4272891789369</c:v>
                </c:pt>
                <c:pt idx="37">
                  <c:v>2891.4272891789369</c:v>
                </c:pt>
                <c:pt idx="38">
                  <c:v>2891.4272891789369</c:v>
                </c:pt>
                <c:pt idx="39">
                  <c:v>2891.4272891789369</c:v>
                </c:pt>
                <c:pt idx="40">
                  <c:v>2891.4272891789369</c:v>
                </c:pt>
                <c:pt idx="41">
                  <c:v>2891.4272891789369</c:v>
                </c:pt>
                <c:pt idx="42">
                  <c:v>2891.4272891789369</c:v>
                </c:pt>
                <c:pt idx="43">
                  <c:v>2891.4272891789369</c:v>
                </c:pt>
                <c:pt idx="44">
                  <c:v>2891.4272891789369</c:v>
                </c:pt>
                <c:pt idx="45">
                  <c:v>2891.4272891789369</c:v>
                </c:pt>
                <c:pt idx="46">
                  <c:v>2891.4272891789369</c:v>
                </c:pt>
                <c:pt idx="47">
                  <c:v>2891.4272891789369</c:v>
                </c:pt>
                <c:pt idx="48">
                  <c:v>2891.4272891789369</c:v>
                </c:pt>
                <c:pt idx="49">
                  <c:v>2891.4272891789369</c:v>
                </c:pt>
                <c:pt idx="50">
                  <c:v>2891.4272891789369</c:v>
                </c:pt>
                <c:pt idx="51">
                  <c:v>2891.4272891789369</c:v>
                </c:pt>
                <c:pt idx="52">
                  <c:v>2891.4272891789369</c:v>
                </c:pt>
                <c:pt idx="53">
                  <c:v>2891.4272891789369</c:v>
                </c:pt>
                <c:pt idx="54">
                  <c:v>2891.4272891789369</c:v>
                </c:pt>
                <c:pt idx="55">
                  <c:v>2891.4272891789369</c:v>
                </c:pt>
                <c:pt idx="56">
                  <c:v>2891.4272891789369</c:v>
                </c:pt>
                <c:pt idx="57">
                  <c:v>2891.4272891789369</c:v>
                </c:pt>
                <c:pt idx="58">
                  <c:v>2891.4272891789369</c:v>
                </c:pt>
                <c:pt idx="59">
                  <c:v>2891.4272891789369</c:v>
                </c:pt>
                <c:pt idx="60">
                  <c:v>2891.4272891789369</c:v>
                </c:pt>
                <c:pt idx="61">
                  <c:v>2891.4272891789369</c:v>
                </c:pt>
                <c:pt idx="62">
                  <c:v>2891.4272891789369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3-4CE0-BDFA-DB4A0FBCE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35152"/>
        <c:axId val="232835544"/>
      </c:barChart>
      <c:catAx>
        <c:axId val="23283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32835544"/>
        <c:crosses val="autoZero"/>
        <c:auto val="1"/>
        <c:lblAlgn val="ctr"/>
        <c:lblOffset val="100"/>
        <c:noMultiLvlLbl val="0"/>
      </c:catAx>
      <c:valAx>
        <c:axId val="232835544"/>
        <c:scaling>
          <c:orientation val="minMax"/>
        </c:scaling>
        <c:delete val="0"/>
        <c:axPos val="l"/>
        <c:majorGridlines>
          <c:spPr>
            <a:ln>
              <a:solidFill>
                <a:srgbClr val="D5D5D5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328351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0785015155737469E-2"/>
          <c:y val="6.0652635577271706E-2"/>
          <c:w val="0.93921498105846846"/>
          <c:h val="8.2685427739883577E-2"/>
        </c:manualLayout>
      </c:layout>
      <c:overlay val="1"/>
    </c:legend>
    <c:plotVisOnly val="1"/>
    <c:dispBlanksAs val="gap"/>
    <c:showDLblsOverMax val="0"/>
  </c:chart>
  <c:spPr>
    <a:ln>
      <a:solidFill>
        <a:sysClr val="windowText" lastClr="000000">
          <a:lumMod val="50000"/>
          <a:lumOff val="50000"/>
        </a:sysClr>
      </a:solidFill>
    </a:ln>
  </c:spPr>
  <c:txPr>
    <a:bodyPr/>
    <a:lstStyle/>
    <a:p>
      <a:pPr>
        <a:defRPr sz="900"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v>Domáca supervízia</c:v>
          </c:tx>
          <c:marker>
            <c:symbol val="none"/>
          </c:marker>
          <c:cat>
            <c:numRef>
              <c:f>'Grafy 5 a 6'!$B$2:$BL$2</c:f>
              <c:numCache>
                <c:formatCode>General</c:formatCode>
                <c:ptCount val="6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</c:numCache>
            </c:numRef>
          </c:cat>
          <c:val>
            <c:numRef>
              <c:f>'Grafy 5 a 6'!$B$7:$BL$7</c:f>
              <c:numCache>
                <c:formatCode>#,##0</c:formatCode>
                <c:ptCount val="63"/>
                <c:pt idx="0">
                  <c:v>-12955.775980092638</c:v>
                </c:pt>
                <c:pt idx="1">
                  <c:v>-25294.610246847529</c:v>
                </c:pt>
                <c:pt idx="2">
                  <c:v>-28242.220655016754</c:v>
                </c:pt>
                <c:pt idx="3">
                  <c:v>-27060.532275266905</c:v>
                </c:pt>
                <c:pt idx="4">
                  <c:v>-25935.114770743243</c:v>
                </c:pt>
                <c:pt idx="5">
                  <c:v>-22911.607592384789</c:v>
                </c:pt>
                <c:pt idx="6">
                  <c:v>-20032.076946329122</c:v>
                </c:pt>
                <c:pt idx="7">
                  <c:v>-17289.666807228485</c:v>
                </c:pt>
                <c:pt idx="8">
                  <c:v>-14677.84762713264</c:v>
                </c:pt>
                <c:pt idx="9">
                  <c:v>-12190.400788946121</c:v>
                </c:pt>
                <c:pt idx="10">
                  <c:v>-9821.4038001970548</c:v>
                </c:pt>
                <c:pt idx="11">
                  <c:v>-7565.2161918646125</c:v>
                </c:pt>
                <c:pt idx="12">
                  <c:v>-5416.4660886908569</c:v>
                </c:pt>
                <c:pt idx="13">
                  <c:v>-3370.0374190015664</c:v>
                </c:pt>
                <c:pt idx="14">
                  <c:v>-1866.8506780404214</c:v>
                </c:pt>
                <c:pt idx="15">
                  <c:v>-435.24425807742682</c:v>
                </c:pt>
                <c:pt idx="16">
                  <c:v>928.19042760161574</c:v>
                </c:pt>
                <c:pt idx="17">
                  <c:v>2298.553685514984</c:v>
                </c:pt>
                <c:pt idx="18">
                  <c:v>3603.6615501943834</c:v>
                </c:pt>
                <c:pt idx="19">
                  <c:v>4846.6214213176208</c:v>
                </c:pt>
                <c:pt idx="20">
                  <c:v>6030.3927271492757</c:v>
                </c:pt>
                <c:pt idx="21">
                  <c:v>7157.7939707984706</c:v>
                </c:pt>
                <c:pt idx="22">
                  <c:v>8231.509440940561</c:v>
                </c:pt>
                <c:pt idx="23">
                  <c:v>9254.0956029806457</c:v>
                </c:pt>
                <c:pt idx="24">
                  <c:v>10227.987185875965</c:v>
                </c:pt>
                <c:pt idx="25">
                  <c:v>11155.502979109602</c:v>
                </c:pt>
                <c:pt idx="26">
                  <c:v>12038.851353617829</c:v>
                </c:pt>
                <c:pt idx="27">
                  <c:v>12880.13551981614</c:v>
                </c:pt>
                <c:pt idx="28">
                  <c:v>13681.358535243104</c:v>
                </c:pt>
                <c:pt idx="29">
                  <c:v>14444.428073744974</c:v>
                </c:pt>
                <c:pt idx="30">
                  <c:v>15171.160967556278</c:v>
                </c:pt>
                <c:pt idx="31">
                  <c:v>15863.287533090854</c:v>
                </c:pt>
                <c:pt idx="32">
                  <c:v>16470.10029421933</c:v>
                </c:pt>
                <c:pt idx="33">
                  <c:v>17048.017209579783</c:v>
                </c:pt>
                <c:pt idx="34">
                  <c:v>17598.414271827834</c:v>
                </c:pt>
                <c:pt idx="35">
                  <c:v>18122.601950159311</c:v>
                </c:pt>
                <c:pt idx="36">
                  <c:v>18621.828310475004</c:v>
                </c:pt>
                <c:pt idx="37">
                  <c:v>19097.28198696614</c:v>
                </c:pt>
                <c:pt idx="38">
                  <c:v>19550.095012195794</c:v>
                </c:pt>
                <c:pt idx="39">
                  <c:v>19981.345512414511</c:v>
                </c:pt>
                <c:pt idx="40">
                  <c:v>20392.060274527576</c:v>
                </c:pt>
                <c:pt idx="41">
                  <c:v>20783.217190825733</c:v>
                </c:pt>
                <c:pt idx="42">
                  <c:v>21155.747587300168</c:v>
                </c:pt>
                <c:pt idx="43">
                  <c:v>21510.538441085344</c:v>
                </c:pt>
                <c:pt idx="44">
                  <c:v>21848.434492309323</c:v>
                </c:pt>
                <c:pt idx="45">
                  <c:v>22170.240255379776</c:v>
                </c:pt>
                <c:pt idx="46">
                  <c:v>22476.721934494497</c:v>
                </c:pt>
                <c:pt idx="47">
                  <c:v>22768.609247937085</c:v>
                </c:pt>
                <c:pt idx="48">
                  <c:v>23046.597165501455</c:v>
                </c:pt>
                <c:pt idx="49">
                  <c:v>23311.347563181807</c:v>
                </c:pt>
                <c:pt idx="50">
                  <c:v>23563.490799067858</c:v>
                </c:pt>
                <c:pt idx="51">
                  <c:v>23803.62721419743</c:v>
                </c:pt>
                <c:pt idx="52">
                  <c:v>24032.328561939878</c:v>
                </c:pt>
                <c:pt idx="53">
                  <c:v>24250.139369313638</c:v>
                </c:pt>
                <c:pt idx="54">
                  <c:v>24457.578233479126</c:v>
                </c:pt>
                <c:pt idx="55">
                  <c:v>24655.139056493874</c:v>
                </c:pt>
                <c:pt idx="56">
                  <c:v>24843.292221269825</c:v>
                </c:pt>
                <c:pt idx="57">
                  <c:v>25022.485711532638</c:v>
                </c:pt>
                <c:pt idx="58">
                  <c:v>25193.146178449602</c:v>
                </c:pt>
                <c:pt idx="59">
                  <c:v>25355.679956465756</c:v>
                </c:pt>
                <c:pt idx="60">
                  <c:v>25510.474030766854</c:v>
                </c:pt>
                <c:pt idx="61">
                  <c:v>25657.896958672663</c:v>
                </c:pt>
                <c:pt idx="62">
                  <c:v>25798.299747154386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D7-4B40-940A-0CAB466A56DC}"/>
            </c:ext>
          </c:extLst>
        </c:ser>
        <c:ser>
          <c:idx val="1"/>
          <c:order val="1"/>
          <c:tx>
            <c:v>Zahraničná supervízia</c:v>
          </c:tx>
          <c:marker>
            <c:symbol val="none"/>
          </c:marker>
          <c:cat>
            <c:numRef>
              <c:f>'Grafy 5 a 6'!$B$2:$BL$2</c:f>
              <c:numCache>
                <c:formatCode>General</c:formatCode>
                <c:ptCount val="6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</c:numCache>
            </c:numRef>
          </c:cat>
          <c:val>
            <c:numRef>
              <c:f>'Grafy 5 a 6'!$B$8:$BL$8</c:f>
              <c:numCache>
                <c:formatCode>#,##0</c:formatCode>
                <c:ptCount val="63"/>
                <c:pt idx="0">
                  <c:v>-18776.333477792701</c:v>
                </c:pt>
                <c:pt idx="1">
                  <c:v>-36658.555837595297</c:v>
                </c:pt>
                <c:pt idx="2">
                  <c:v>-40930.420067992585</c:v>
                </c:pt>
                <c:pt idx="3">
                  <c:v>-39748.73168824274</c:v>
                </c:pt>
                <c:pt idx="4">
                  <c:v>-38623.314183719078</c:v>
                </c:pt>
                <c:pt idx="5">
                  <c:v>-35599.807005360621</c:v>
                </c:pt>
                <c:pt idx="6">
                  <c:v>-32720.276359304953</c:v>
                </c:pt>
                <c:pt idx="7">
                  <c:v>-29977.866220204316</c:v>
                </c:pt>
                <c:pt idx="8">
                  <c:v>-27366.047040108471</c:v>
                </c:pt>
                <c:pt idx="9">
                  <c:v>-24878.600201921952</c:v>
                </c:pt>
                <c:pt idx="10">
                  <c:v>-22509.603213172886</c:v>
                </c:pt>
                <c:pt idx="11">
                  <c:v>-20253.415604840444</c:v>
                </c:pt>
                <c:pt idx="12">
                  <c:v>-18104.665501666688</c:v>
                </c:pt>
                <c:pt idx="13">
                  <c:v>-16058.236831977398</c:v>
                </c:pt>
                <c:pt idx="14">
                  <c:v>-14555.050091016252</c:v>
                </c:pt>
                <c:pt idx="15">
                  <c:v>-13123.443671053257</c:v>
                </c:pt>
                <c:pt idx="16">
                  <c:v>-11760.008985374214</c:v>
                </c:pt>
                <c:pt idx="17">
                  <c:v>-10389.645727460846</c:v>
                </c:pt>
                <c:pt idx="18">
                  <c:v>-9084.5378627814462</c:v>
                </c:pt>
                <c:pt idx="19">
                  <c:v>-7841.5779916582087</c:v>
                </c:pt>
                <c:pt idx="20">
                  <c:v>-6657.8066858265538</c:v>
                </c:pt>
                <c:pt idx="21">
                  <c:v>-5530.405442177359</c:v>
                </c:pt>
                <c:pt idx="22">
                  <c:v>-4456.6899720352685</c:v>
                </c:pt>
                <c:pt idx="23">
                  <c:v>-3434.1038099951838</c:v>
                </c:pt>
                <c:pt idx="24">
                  <c:v>-2460.2122270998643</c:v>
                </c:pt>
                <c:pt idx="25">
                  <c:v>-1532.6964338662265</c:v>
                </c:pt>
                <c:pt idx="26">
                  <c:v>-649.34805935800068</c:v>
                </c:pt>
                <c:pt idx="27">
                  <c:v>191.93610684031046</c:v>
                </c:pt>
                <c:pt idx="28">
                  <c:v>993.15912226727323</c:v>
                </c:pt>
                <c:pt idx="29">
                  <c:v>1756.2286607691422</c:v>
                </c:pt>
                <c:pt idx="30">
                  <c:v>2482.9615545804463</c:v>
                </c:pt>
                <c:pt idx="31">
                  <c:v>3175.0881201150214</c:v>
                </c:pt>
                <c:pt idx="32">
                  <c:v>3781.9008812434986</c:v>
                </c:pt>
                <c:pt idx="33">
                  <c:v>4359.817796603953</c:v>
                </c:pt>
                <c:pt idx="34">
                  <c:v>4910.2148588520049</c:v>
                </c:pt>
                <c:pt idx="35">
                  <c:v>5434.4025371834832</c:v>
                </c:pt>
                <c:pt idx="36">
                  <c:v>5933.6288974991767</c:v>
                </c:pt>
                <c:pt idx="37">
                  <c:v>6409.082573990313</c:v>
                </c:pt>
                <c:pt idx="38">
                  <c:v>6861.8955992199672</c:v>
                </c:pt>
                <c:pt idx="39">
                  <c:v>7293.1460994386853</c:v>
                </c:pt>
                <c:pt idx="40">
                  <c:v>7703.8608615517496</c:v>
                </c:pt>
                <c:pt idx="41">
                  <c:v>8095.0177778499065</c:v>
                </c:pt>
                <c:pt idx="42">
                  <c:v>8467.5481743243417</c:v>
                </c:pt>
                <c:pt idx="43">
                  <c:v>8822.339028109518</c:v>
                </c:pt>
                <c:pt idx="44">
                  <c:v>9160.2350793334954</c:v>
                </c:pt>
                <c:pt idx="45">
                  <c:v>9482.0408424039506</c:v>
                </c:pt>
                <c:pt idx="46">
                  <c:v>9788.5225215186692</c:v>
                </c:pt>
                <c:pt idx="47">
                  <c:v>10080.409834961258</c:v>
                </c:pt>
                <c:pt idx="48">
                  <c:v>10358.397752525629</c:v>
                </c:pt>
                <c:pt idx="49">
                  <c:v>10623.148150205981</c:v>
                </c:pt>
                <c:pt idx="50">
                  <c:v>10875.291386092033</c:v>
                </c:pt>
                <c:pt idx="51">
                  <c:v>11115.427801221605</c:v>
                </c:pt>
                <c:pt idx="52">
                  <c:v>11344.129148964055</c:v>
                </c:pt>
                <c:pt idx="53">
                  <c:v>11561.939956337817</c:v>
                </c:pt>
                <c:pt idx="54">
                  <c:v>11769.378820503305</c:v>
                </c:pt>
                <c:pt idx="55">
                  <c:v>11966.939643518055</c:v>
                </c:pt>
                <c:pt idx="56">
                  <c:v>12155.092808294008</c:v>
                </c:pt>
                <c:pt idx="57">
                  <c:v>12334.286298556819</c:v>
                </c:pt>
                <c:pt idx="58">
                  <c:v>12504.946765473782</c:v>
                </c:pt>
                <c:pt idx="59">
                  <c:v>12667.480543489937</c:v>
                </c:pt>
                <c:pt idx="60">
                  <c:v>12822.274617791038</c:v>
                </c:pt>
                <c:pt idx="61">
                  <c:v>12969.697545696847</c:v>
                </c:pt>
                <c:pt idx="62">
                  <c:v>13110.100334178571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7-4B40-940A-0CAB466A5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836328"/>
        <c:axId val="232836720"/>
      </c:lineChart>
      <c:catAx>
        <c:axId val="232836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32836720"/>
        <c:crosses val="autoZero"/>
        <c:auto val="1"/>
        <c:lblAlgn val="ctr"/>
        <c:lblOffset val="100"/>
        <c:noMultiLvlLbl val="0"/>
      </c:catAx>
      <c:valAx>
        <c:axId val="232836720"/>
        <c:scaling>
          <c:orientation val="minMax"/>
        </c:scaling>
        <c:delete val="0"/>
        <c:axPos val="l"/>
        <c:majorGridlines>
          <c:spPr>
            <a:ln>
              <a:solidFill>
                <a:srgbClr val="D5D5D5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D5D5D5"/>
            </a:solidFill>
          </a:ln>
        </c:spPr>
        <c:crossAx val="2328363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3065410395373843E-2"/>
          <c:y val="6.8211208893006026E-2"/>
          <c:w val="0.94763570104160766"/>
          <c:h val="4.3189946162223956E-2"/>
        </c:manualLayout>
      </c:layout>
      <c:overlay val="1"/>
    </c:legend>
    <c:plotVisOnly val="1"/>
    <c:dispBlanksAs val="gap"/>
    <c:showDLblsOverMax val="0"/>
  </c:chart>
  <c:spPr>
    <a:ln>
      <a:solidFill>
        <a:sysClr val="windowText" lastClr="000000">
          <a:lumMod val="50000"/>
          <a:lumOff val="50000"/>
        </a:sysClr>
      </a:solidFill>
    </a:ln>
  </c:spPr>
  <c:txPr>
    <a:bodyPr/>
    <a:lstStyle/>
    <a:p>
      <a:pPr>
        <a:defRPr sz="900" baseline="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607002</xdr:colOff>
      <xdr:row>1</xdr:row>
      <xdr:rowOff>167987</xdr:rowOff>
    </xdr:from>
    <xdr:to>
      <xdr:col>10</xdr:col>
      <xdr:colOff>329911</xdr:colOff>
      <xdr:row>14</xdr:row>
      <xdr:rowOff>145473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0</xdr:rowOff>
    </xdr:from>
    <xdr:to>
      <xdr:col>11</xdr:col>
      <xdr:colOff>295275</xdr:colOff>
      <xdr:row>16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11</xdr:col>
      <xdr:colOff>114299</xdr:colOff>
      <xdr:row>15</xdr:row>
      <xdr:rowOff>19050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619124</xdr:colOff>
      <xdr:row>1</xdr:row>
      <xdr:rowOff>14286</xdr:rowOff>
    </xdr:from>
    <xdr:to>
      <xdr:col>11</xdr:col>
      <xdr:colOff>504825</xdr:colOff>
      <xdr:row>12</xdr:row>
      <xdr:rowOff>114299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</xdr:colOff>
      <xdr:row>9</xdr:row>
      <xdr:rowOff>181185</xdr:rowOff>
    </xdr:from>
    <xdr:to>
      <xdr:col>16</xdr:col>
      <xdr:colOff>175933</xdr:colOff>
      <xdr:row>22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175160</xdr:rowOff>
    </xdr:from>
    <xdr:to>
      <xdr:col>16</xdr:col>
      <xdr:colOff>204648</xdr:colOff>
      <xdr:row>38</xdr:row>
      <xdr:rowOff>161925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IS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9DC3E6"/>
    </a:accent1>
    <a:accent2>
      <a:srgbClr val="B7194A"/>
    </a:accent2>
    <a:accent3>
      <a:srgbClr val="A5A5A5"/>
    </a:accent3>
    <a:accent4>
      <a:srgbClr val="F7C1D2"/>
    </a:accent4>
    <a:accent5>
      <a:srgbClr val="5195D3"/>
    </a:accent5>
    <a:accent6>
      <a:srgbClr val="D5D5D5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zoomScaleNormal="100" workbookViewId="0">
      <selection activeCell="A2" sqref="A2"/>
    </sheetView>
  </sheetViews>
  <sheetFormatPr defaultRowHeight="15" x14ac:dyDescent="0.25"/>
  <sheetData>
    <row r="1" spans="1:2" ht="16.5" x14ac:dyDescent="0.3">
      <c r="A1" s="3" t="s">
        <v>78</v>
      </c>
    </row>
    <row r="2" spans="1:2" x14ac:dyDescent="0.25">
      <c r="A2" s="15" t="s">
        <v>11</v>
      </c>
      <c r="B2" s="16" t="s">
        <v>12</v>
      </c>
    </row>
    <row r="3" spans="1:2" x14ac:dyDescent="0.25">
      <c r="A3" s="1" t="s">
        <v>16</v>
      </c>
      <c r="B3" s="6">
        <v>7.0000000000000001E-3</v>
      </c>
    </row>
    <row r="4" spans="1:2" x14ac:dyDescent="0.25">
      <c r="A4" s="1" t="s">
        <v>15</v>
      </c>
      <c r="B4" s="6">
        <v>6.3E-3</v>
      </c>
    </row>
    <row r="5" spans="1:2" x14ac:dyDescent="0.25">
      <c r="A5" s="1" t="s">
        <v>14</v>
      </c>
      <c r="B5" s="6">
        <v>6.3E-3</v>
      </c>
    </row>
    <row r="6" spans="1:2" x14ac:dyDescent="0.25">
      <c r="A6" s="1" t="s">
        <v>17</v>
      </c>
      <c r="B6" s="6">
        <v>5.7999999999999996E-3</v>
      </c>
    </row>
    <row r="7" spans="1:2" x14ac:dyDescent="0.25">
      <c r="A7" s="1" t="s">
        <v>10</v>
      </c>
      <c r="B7" s="6">
        <v>5.7000000000000002E-3</v>
      </c>
    </row>
    <row r="8" spans="1:2" x14ac:dyDescent="0.25">
      <c r="A8" s="1" t="s">
        <v>21</v>
      </c>
      <c r="B8" s="6">
        <v>5.7000000000000002E-3</v>
      </c>
    </row>
    <row r="9" spans="1:2" x14ac:dyDescent="0.25">
      <c r="A9" s="1" t="s">
        <v>9</v>
      </c>
      <c r="B9" s="6">
        <v>5.7000000000000002E-3</v>
      </c>
    </row>
    <row r="10" spans="1:2" x14ac:dyDescent="0.25">
      <c r="A10" s="1" t="s">
        <v>19</v>
      </c>
      <c r="B10" s="6">
        <v>5.5999999999999999E-3</v>
      </c>
    </row>
    <row r="11" spans="1:2" x14ac:dyDescent="0.25">
      <c r="A11" s="1" t="s">
        <v>22</v>
      </c>
      <c r="B11" s="6">
        <v>5.4999999999999997E-3</v>
      </c>
    </row>
    <row r="12" spans="1:2" x14ac:dyDescent="0.25">
      <c r="A12" s="1" t="s">
        <v>20</v>
      </c>
      <c r="B12" s="6">
        <v>5.4999999999999997E-3</v>
      </c>
    </row>
    <row r="13" spans="1:2" x14ac:dyDescent="0.25">
      <c r="A13" s="1" t="s">
        <v>18</v>
      </c>
      <c r="B13" s="6">
        <v>5.4000000000000003E-3</v>
      </c>
    </row>
    <row r="14" spans="1:2" x14ac:dyDescent="0.25">
      <c r="A14" s="1" t="s">
        <v>23</v>
      </c>
      <c r="B14" s="6">
        <v>5.4000000000000003E-3</v>
      </c>
    </row>
    <row r="15" spans="1:2" x14ac:dyDescent="0.25">
      <c r="A15" s="1" t="s">
        <v>24</v>
      </c>
      <c r="B15" s="6">
        <v>5.4000000000000003E-3</v>
      </c>
    </row>
    <row r="16" spans="1:2" x14ac:dyDescent="0.25">
      <c r="A16" s="1" t="s">
        <v>63</v>
      </c>
      <c r="B16" s="6">
        <v>5.3E-3</v>
      </c>
    </row>
    <row r="17" spans="1:2" x14ac:dyDescent="0.25">
      <c r="A17" s="1" t="s">
        <v>26</v>
      </c>
      <c r="B17" s="6">
        <v>5.1999999999999998E-3</v>
      </c>
    </row>
    <row r="18" spans="1:2" x14ac:dyDescent="0.25">
      <c r="A18" s="1" t="s">
        <v>27</v>
      </c>
      <c r="B18" s="6">
        <v>4.4999999999999997E-3</v>
      </c>
    </row>
    <row r="19" spans="1:2" x14ac:dyDescent="0.25">
      <c r="A19" s="1" t="s">
        <v>13</v>
      </c>
      <c r="B19" s="6">
        <v>4.3E-3</v>
      </c>
    </row>
    <row r="20" spans="1:2" x14ac:dyDescent="0.25">
      <c r="A20" s="1" t="s">
        <v>36</v>
      </c>
      <c r="B20" s="6">
        <v>3.8999999999999998E-3</v>
      </c>
    </row>
    <row r="21" spans="1:2" x14ac:dyDescent="0.25">
      <c r="A21" s="1" t="s">
        <v>37</v>
      </c>
      <c r="B21" s="6">
        <v>3.8999999999999998E-3</v>
      </c>
    </row>
    <row r="22" spans="1:2" x14ac:dyDescent="0.25">
      <c r="A22" s="1" t="s">
        <v>38</v>
      </c>
      <c r="B22" s="6">
        <v>3.8E-3</v>
      </c>
    </row>
    <row r="23" spans="1:2" x14ac:dyDescent="0.25">
      <c r="A23" s="1" t="s">
        <v>28</v>
      </c>
      <c r="B23" s="6">
        <v>3.7000000000000002E-3</v>
      </c>
    </row>
    <row r="24" spans="1:2" x14ac:dyDescent="0.25">
      <c r="A24" s="1" t="s">
        <v>29</v>
      </c>
      <c r="B24" s="6">
        <v>3.7000000000000002E-3</v>
      </c>
    </row>
    <row r="25" spans="1:2" x14ac:dyDescent="0.25">
      <c r="A25" s="1" t="s">
        <v>30</v>
      </c>
      <c r="B25" s="6">
        <v>3.7000000000000002E-3</v>
      </c>
    </row>
    <row r="26" spans="1:2" x14ac:dyDescent="0.25">
      <c r="A26" s="1" t="s">
        <v>31</v>
      </c>
      <c r="B26" s="6">
        <v>3.5999999999999999E-3</v>
      </c>
    </row>
    <row r="27" spans="1:2" x14ac:dyDescent="0.25">
      <c r="A27" s="1" t="s">
        <v>32</v>
      </c>
      <c r="B27" s="6">
        <v>3.5999999999999999E-3</v>
      </c>
    </row>
    <row r="28" spans="1:2" x14ac:dyDescent="0.25">
      <c r="A28" s="1" t="s">
        <v>33</v>
      </c>
      <c r="B28" s="6">
        <v>3.5999999999999999E-3</v>
      </c>
    </row>
    <row r="29" spans="1:2" x14ac:dyDescent="0.25">
      <c r="A29" s="1" t="s">
        <v>35</v>
      </c>
      <c r="B29" s="6">
        <v>3.5000000000000001E-3</v>
      </c>
    </row>
    <row r="30" spans="1:2" x14ac:dyDescent="0.25">
      <c r="A30" s="1" t="s">
        <v>34</v>
      </c>
      <c r="B30" s="6">
        <v>3.5000000000000001E-3</v>
      </c>
    </row>
    <row r="32" spans="1:2" x14ac:dyDescent="0.25">
      <c r="A32" s="1" t="s">
        <v>64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" sqref="A2"/>
    </sheetView>
  </sheetViews>
  <sheetFormatPr defaultRowHeight="15" x14ac:dyDescent="0.25"/>
  <sheetData>
    <row r="1" spans="1:3" ht="16.5" x14ac:dyDescent="0.3">
      <c r="A1" s="3" t="s">
        <v>77</v>
      </c>
    </row>
    <row r="2" spans="1:3" x14ac:dyDescent="0.25">
      <c r="A2" s="14" t="s">
        <v>0</v>
      </c>
      <c r="B2" s="15" t="s">
        <v>30</v>
      </c>
      <c r="C2" s="15" t="s">
        <v>25</v>
      </c>
    </row>
    <row r="3" spans="1:3" x14ac:dyDescent="0.25">
      <c r="A3" s="13" t="s">
        <v>39</v>
      </c>
      <c r="B3" s="5">
        <v>5.4000000000000003E-3</v>
      </c>
      <c r="C3" s="5">
        <v>8.9999999999999993E-3</v>
      </c>
    </row>
    <row r="4" spans="1:3" x14ac:dyDescent="0.25">
      <c r="A4" s="2" t="s">
        <v>40</v>
      </c>
      <c r="B4" s="5">
        <v>5.4000000000000003E-3</v>
      </c>
      <c r="C4" s="5">
        <v>8.0000000000000002E-3</v>
      </c>
    </row>
    <row r="5" spans="1:3" x14ac:dyDescent="0.25">
      <c r="A5" s="2" t="s">
        <v>41</v>
      </c>
      <c r="B5" s="5">
        <v>4.8999999999999998E-3</v>
      </c>
      <c r="C5" s="5">
        <v>7.1000000000000004E-3</v>
      </c>
    </row>
    <row r="6" spans="1:3" x14ac:dyDescent="0.25">
      <c r="A6" s="2" t="s">
        <v>42</v>
      </c>
      <c r="B6" s="5">
        <v>4.4000000000000003E-3</v>
      </c>
      <c r="C6" s="5">
        <v>6.4000000000000003E-3</v>
      </c>
    </row>
    <row r="7" spans="1:3" x14ac:dyDescent="0.25">
      <c r="A7" s="2" t="s">
        <v>43</v>
      </c>
      <c r="B7" s="5">
        <v>4.1999999999999997E-3</v>
      </c>
      <c r="C7" s="5">
        <v>6.1000000000000004E-3</v>
      </c>
    </row>
    <row r="8" spans="1:3" x14ac:dyDescent="0.25">
      <c r="A8" s="2" t="s">
        <v>44</v>
      </c>
      <c r="B8" s="5">
        <v>4.0000000000000001E-3</v>
      </c>
      <c r="C8" s="5">
        <v>5.7999999999999996E-3</v>
      </c>
    </row>
    <row r="9" spans="1:3" x14ac:dyDescent="0.25">
      <c r="A9" s="2" t="s">
        <v>45</v>
      </c>
      <c r="B9" s="5">
        <v>3.8999999999999998E-3</v>
      </c>
      <c r="C9" s="5">
        <v>5.5999999999999999E-3</v>
      </c>
    </row>
    <row r="10" spans="1:3" x14ac:dyDescent="0.25">
      <c r="A10" s="2" t="s">
        <v>46</v>
      </c>
      <c r="B10" s="5">
        <v>3.7000000000000002E-3</v>
      </c>
      <c r="C10" s="5">
        <v>5.3E-3</v>
      </c>
    </row>
    <row r="11" spans="1:3" x14ac:dyDescent="0.25">
      <c r="A11" s="2" t="s">
        <v>47</v>
      </c>
      <c r="B11" s="5">
        <v>3.5999999999999999E-3</v>
      </c>
      <c r="C11" s="5">
        <v>5.1000000000000004E-3</v>
      </c>
    </row>
    <row r="12" spans="1:3" x14ac:dyDescent="0.25">
      <c r="A12" s="2" t="s">
        <v>48</v>
      </c>
      <c r="B12" s="5">
        <v>3.3999999999999998E-3</v>
      </c>
      <c r="C12" s="5">
        <v>5.0000000000000001E-3</v>
      </c>
    </row>
    <row r="13" spans="1:3" x14ac:dyDescent="0.25">
      <c r="A13" s="2" t="s">
        <v>49</v>
      </c>
      <c r="B13" s="5">
        <v>3.2000000000000002E-3</v>
      </c>
      <c r="C13" s="5">
        <v>4.7999999999999996E-3</v>
      </c>
    </row>
    <row r="14" spans="1:3" x14ac:dyDescent="0.25">
      <c r="A14" s="2" t="s">
        <v>50</v>
      </c>
      <c r="B14" s="5">
        <v>3.0999999999999999E-3</v>
      </c>
      <c r="C14" s="5">
        <v>4.5999999999999999E-3</v>
      </c>
    </row>
    <row r="15" spans="1:3" x14ac:dyDescent="0.25">
      <c r="A15" s="2" t="s">
        <v>51</v>
      </c>
      <c r="B15" s="5">
        <v>2.8999999999999998E-3</v>
      </c>
      <c r="C15" s="5">
        <v>4.3E-3</v>
      </c>
    </row>
    <row r="16" spans="1:3" x14ac:dyDescent="0.25">
      <c r="A16" s="2" t="s">
        <v>52</v>
      </c>
      <c r="B16" s="5">
        <v>2.7000000000000001E-3</v>
      </c>
      <c r="C16" s="5">
        <v>4.1000000000000003E-3</v>
      </c>
    </row>
    <row r="17" spans="1:3" x14ac:dyDescent="0.25">
      <c r="A17" s="2" t="s">
        <v>53</v>
      </c>
      <c r="B17" s="5">
        <v>2.5000000000000001E-3</v>
      </c>
      <c r="C17" s="5">
        <v>4.0000000000000001E-3</v>
      </c>
    </row>
    <row r="18" spans="1:3" x14ac:dyDescent="0.25">
      <c r="A18" s="2" t="s">
        <v>54</v>
      </c>
      <c r="B18" s="5">
        <v>2.3E-3</v>
      </c>
      <c r="C18" s="5">
        <v>3.8E-3</v>
      </c>
    </row>
    <row r="19" spans="1:3" x14ac:dyDescent="0.25">
      <c r="A19" s="2" t="s">
        <v>55</v>
      </c>
      <c r="B19" s="5">
        <v>2E-3</v>
      </c>
      <c r="C19" s="5">
        <v>3.2000000000000002E-3</v>
      </c>
    </row>
    <row r="21" spans="1:3" x14ac:dyDescent="0.25">
      <c r="A21" s="4" t="s">
        <v>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S23" sqref="S23"/>
    </sheetView>
  </sheetViews>
  <sheetFormatPr defaultColWidth="9.140625" defaultRowHeight="15" customHeight="1" x14ac:dyDescent="0.25"/>
  <cols>
    <col min="1" max="3" width="9.140625" style="1"/>
    <col min="4" max="4" width="14.140625" style="1" bestFit="1" customWidth="1"/>
    <col min="5" max="16384" width="9.140625" style="1"/>
  </cols>
  <sheetData>
    <row r="1" spans="1:4" ht="15" customHeight="1" x14ac:dyDescent="0.3">
      <c r="A1" s="3" t="s">
        <v>66</v>
      </c>
    </row>
    <row r="2" spans="1:4" ht="15" customHeight="1" x14ac:dyDescent="0.25">
      <c r="A2" s="15" t="s">
        <v>0</v>
      </c>
      <c r="B2" s="15">
        <v>2016</v>
      </c>
      <c r="C2" s="15">
        <v>2019</v>
      </c>
      <c r="D2" s="15" t="s">
        <v>1</v>
      </c>
    </row>
    <row r="3" spans="1:4" ht="15" customHeight="1" x14ac:dyDescent="0.25">
      <c r="A3" s="2" t="s">
        <v>2</v>
      </c>
      <c r="B3" s="1">
        <v>85</v>
      </c>
      <c r="C3" s="1">
        <v>126</v>
      </c>
      <c r="D3" s="7">
        <f t="shared" ref="D3:D8" si="0">(C3-B3)/B3</f>
        <v>0.4823529411764706</v>
      </c>
    </row>
    <row r="4" spans="1:4" ht="15" customHeight="1" x14ac:dyDescent="0.25">
      <c r="A4" s="13" t="s">
        <v>3</v>
      </c>
      <c r="B4" s="1">
        <v>960</v>
      </c>
      <c r="C4" s="1">
        <v>1336</v>
      </c>
      <c r="D4" s="7">
        <f t="shared" si="0"/>
        <v>0.39166666666666666</v>
      </c>
    </row>
    <row r="5" spans="1:4" ht="15" customHeight="1" x14ac:dyDescent="0.25">
      <c r="A5" s="2" t="s">
        <v>4</v>
      </c>
      <c r="B5" s="1">
        <v>935</v>
      </c>
      <c r="C5" s="1">
        <v>1303</v>
      </c>
      <c r="D5" s="7">
        <f t="shared" si="0"/>
        <v>0.39358288770053473</v>
      </c>
    </row>
    <row r="6" spans="1:4" ht="15" customHeight="1" x14ac:dyDescent="0.25">
      <c r="A6" s="2" t="s">
        <v>6</v>
      </c>
      <c r="B6" s="1">
        <v>679</v>
      </c>
      <c r="C6" s="1">
        <v>946</v>
      </c>
      <c r="D6" s="7">
        <f t="shared" si="0"/>
        <v>0.39322533136966126</v>
      </c>
    </row>
    <row r="7" spans="1:4" ht="15" customHeight="1" x14ac:dyDescent="0.25">
      <c r="A7" s="2" t="s">
        <v>5</v>
      </c>
      <c r="B7" s="1">
        <v>566</v>
      </c>
      <c r="C7" s="1">
        <v>724</v>
      </c>
      <c r="D7" s="7">
        <f t="shared" si="0"/>
        <v>0.27915194346289751</v>
      </c>
    </row>
    <row r="8" spans="1:4" ht="15" customHeight="1" x14ac:dyDescent="0.25">
      <c r="A8" s="2" t="s">
        <v>7</v>
      </c>
      <c r="B8" s="1">
        <v>446</v>
      </c>
      <c r="C8" s="1">
        <v>569</v>
      </c>
      <c r="D8" s="7">
        <f t="shared" si="0"/>
        <v>0.27578475336322872</v>
      </c>
    </row>
    <row r="9" spans="1:4" ht="15" customHeight="1" x14ac:dyDescent="0.25">
      <c r="D9" s="7"/>
    </row>
    <row r="11" spans="1:4" ht="15" customHeight="1" x14ac:dyDescent="0.25">
      <c r="A11" s="4" t="s">
        <v>67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customHeight="1" x14ac:dyDescent="0.25"/>
  <cols>
    <col min="1" max="1" width="13.28515625" customWidth="1"/>
    <col min="2" max="2" width="11.7109375" bestFit="1" customWidth="1"/>
    <col min="3" max="3" width="19.7109375" bestFit="1" customWidth="1"/>
    <col min="4" max="4" width="18.140625" bestFit="1" customWidth="1"/>
    <col min="5" max="5" width="9.28515625" customWidth="1"/>
  </cols>
  <sheetData>
    <row r="1" spans="1:4" s="9" customFormat="1" ht="15" customHeight="1" x14ac:dyDescent="0.3">
      <c r="A1" s="3" t="s">
        <v>68</v>
      </c>
    </row>
    <row r="2" spans="1:4" ht="15" customHeight="1" x14ac:dyDescent="0.25">
      <c r="B2" s="2" t="s">
        <v>56</v>
      </c>
      <c r="C2" s="2" t="s">
        <v>60</v>
      </c>
      <c r="D2" s="2" t="s">
        <v>61</v>
      </c>
    </row>
    <row r="3" spans="1:4" ht="15" customHeight="1" x14ac:dyDescent="0.25">
      <c r="A3" s="10" t="s">
        <v>57</v>
      </c>
      <c r="B3" s="11">
        <v>0</v>
      </c>
      <c r="C3" s="11">
        <v>63000.012398384562</v>
      </c>
      <c r="D3" s="11">
        <v>120074.28732763452</v>
      </c>
    </row>
    <row r="4" spans="1:4" ht="15" customHeight="1" x14ac:dyDescent="0.25">
      <c r="A4" s="10" t="s">
        <v>62</v>
      </c>
      <c r="B4" s="11">
        <v>0</v>
      </c>
      <c r="C4" s="11">
        <v>301902.83229357819</v>
      </c>
      <c r="D4" s="11">
        <v>824706.04900626116</v>
      </c>
    </row>
    <row r="5" spans="1:4" ht="15" customHeight="1" x14ac:dyDescent="0.25">
      <c r="A5" s="10" t="s">
        <v>58</v>
      </c>
      <c r="B5" s="11">
        <v>0</v>
      </c>
      <c r="C5" s="11">
        <v>98855.496000000028</v>
      </c>
      <c r="D5" s="11">
        <v>253265.07613382908</v>
      </c>
    </row>
    <row r="6" spans="1:4" ht="15" customHeight="1" x14ac:dyDescent="0.25">
      <c r="A6" s="10" t="s">
        <v>59</v>
      </c>
      <c r="B6" s="11">
        <v>0</v>
      </c>
      <c r="C6" s="11">
        <v>331836.52197545499</v>
      </c>
      <c r="D6" s="11">
        <v>335991.35999999981</v>
      </c>
    </row>
    <row r="7" spans="1:4" ht="15" customHeight="1" x14ac:dyDescent="0.25">
      <c r="A7" s="10" t="s">
        <v>79</v>
      </c>
      <c r="B7" s="11">
        <v>0</v>
      </c>
      <c r="C7" s="11">
        <v>328081.67999999993</v>
      </c>
      <c r="D7" s="11">
        <v>659892.72</v>
      </c>
    </row>
    <row r="8" spans="1:4" ht="15" customHeight="1" x14ac:dyDescent="0.25">
      <c r="A8" s="10" t="s">
        <v>8</v>
      </c>
      <c r="B8" s="11">
        <v>0</v>
      </c>
      <c r="C8" s="11">
        <v>1123676.5426674178</v>
      </c>
      <c r="D8" s="11">
        <v>2193929.4924677247</v>
      </c>
    </row>
    <row r="10" spans="1:4" ht="15" customHeight="1" x14ac:dyDescent="0.25">
      <c r="A10" s="12" t="s">
        <v>69</v>
      </c>
    </row>
    <row r="14" spans="1:4" ht="15" customHeight="1" x14ac:dyDescent="0.25">
      <c r="C14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24"/>
  <sheetViews>
    <sheetView zoomScaleNormal="100" workbookViewId="0">
      <selection activeCell="V34" sqref="V34"/>
    </sheetView>
  </sheetViews>
  <sheetFormatPr defaultColWidth="9" defaultRowHeight="15" customHeight="1" x14ac:dyDescent="0.25"/>
  <cols>
    <col min="1" max="1" width="43.28515625" style="24" bestFit="1" customWidth="1"/>
    <col min="2" max="16384" width="9" style="24"/>
  </cols>
  <sheetData>
    <row r="1" spans="1:66" ht="15" customHeight="1" x14ac:dyDescent="0.25">
      <c r="A1" s="37" t="s">
        <v>82</v>
      </c>
      <c r="B1" s="37">
        <v>2</v>
      </c>
      <c r="C1" s="37">
        <v>3</v>
      </c>
      <c r="D1" s="37">
        <v>4</v>
      </c>
      <c r="E1" s="37">
        <v>5</v>
      </c>
      <c r="F1" s="37">
        <v>6</v>
      </c>
      <c r="G1" s="37">
        <v>7</v>
      </c>
      <c r="H1" s="37">
        <v>8</v>
      </c>
      <c r="I1" s="37">
        <v>9</v>
      </c>
      <c r="J1" s="37">
        <v>10</v>
      </c>
      <c r="K1" s="37">
        <v>11</v>
      </c>
      <c r="L1" s="37">
        <v>12</v>
      </c>
      <c r="M1" s="37">
        <v>13</v>
      </c>
      <c r="N1" s="37">
        <v>14</v>
      </c>
      <c r="O1" s="37">
        <v>15</v>
      </c>
      <c r="P1" s="37">
        <v>16</v>
      </c>
      <c r="Q1" s="37">
        <v>17</v>
      </c>
      <c r="R1" s="37">
        <v>18</v>
      </c>
      <c r="S1" s="37">
        <v>19</v>
      </c>
      <c r="T1" s="37">
        <v>20</v>
      </c>
      <c r="U1" s="37">
        <v>21</v>
      </c>
      <c r="V1" s="37">
        <v>22</v>
      </c>
      <c r="W1" s="37">
        <v>23</v>
      </c>
      <c r="X1" s="37">
        <v>24</v>
      </c>
      <c r="Y1" s="37">
        <v>25</v>
      </c>
      <c r="Z1" s="37">
        <v>26</v>
      </c>
      <c r="AA1" s="37">
        <v>27</v>
      </c>
      <c r="AB1" s="37">
        <v>28</v>
      </c>
      <c r="AC1" s="37">
        <v>29</v>
      </c>
      <c r="AD1" s="37">
        <v>30</v>
      </c>
      <c r="AE1" s="37">
        <v>31</v>
      </c>
      <c r="AF1" s="37">
        <v>32</v>
      </c>
      <c r="AG1" s="37">
        <v>33</v>
      </c>
      <c r="AH1" s="37">
        <v>34</v>
      </c>
      <c r="AI1" s="37">
        <v>35</v>
      </c>
      <c r="AJ1" s="37">
        <v>36</v>
      </c>
      <c r="AK1" s="37">
        <v>37</v>
      </c>
      <c r="AL1" s="37">
        <v>38</v>
      </c>
      <c r="AM1" s="37">
        <v>39</v>
      </c>
      <c r="AN1" s="37">
        <v>40</v>
      </c>
      <c r="AO1" s="37">
        <v>41</v>
      </c>
      <c r="AP1" s="37">
        <v>42</v>
      </c>
      <c r="AQ1" s="37">
        <v>43</v>
      </c>
      <c r="AR1" s="37">
        <v>44</v>
      </c>
      <c r="AS1" s="37">
        <v>45</v>
      </c>
      <c r="AT1" s="37">
        <v>46</v>
      </c>
      <c r="AU1" s="37">
        <v>47</v>
      </c>
      <c r="AV1" s="37">
        <v>48</v>
      </c>
      <c r="AW1" s="37">
        <v>49</v>
      </c>
      <c r="AX1" s="37">
        <v>50</v>
      </c>
      <c r="AY1" s="37">
        <v>51</v>
      </c>
      <c r="AZ1" s="37">
        <v>52</v>
      </c>
      <c r="BA1" s="37">
        <v>53</v>
      </c>
      <c r="BB1" s="37">
        <v>54</v>
      </c>
      <c r="BC1" s="37">
        <v>55</v>
      </c>
      <c r="BD1" s="37">
        <v>56</v>
      </c>
      <c r="BE1" s="37">
        <v>57</v>
      </c>
      <c r="BF1" s="37">
        <v>58</v>
      </c>
      <c r="BG1" s="37">
        <v>59</v>
      </c>
      <c r="BH1" s="37">
        <v>60</v>
      </c>
      <c r="BI1" s="37">
        <v>61</v>
      </c>
      <c r="BJ1" s="37">
        <v>62</v>
      </c>
      <c r="BK1" s="37">
        <v>63</v>
      </c>
      <c r="BL1" s="37">
        <v>64</v>
      </c>
      <c r="BM1" s="23"/>
      <c r="BN1" s="23"/>
    </row>
    <row r="2" spans="1:66" ht="15" customHeight="1" x14ac:dyDescent="0.25">
      <c r="A2" s="38" t="s">
        <v>72</v>
      </c>
      <c r="B2" s="37">
        <v>0</v>
      </c>
      <c r="C2" s="37">
        <v>1</v>
      </c>
      <c r="D2" s="37">
        <v>2</v>
      </c>
      <c r="E2" s="37">
        <v>3</v>
      </c>
      <c r="F2" s="37">
        <v>4</v>
      </c>
      <c r="G2" s="37">
        <v>5</v>
      </c>
      <c r="H2" s="37">
        <v>6</v>
      </c>
      <c r="I2" s="37">
        <v>7</v>
      </c>
      <c r="J2" s="37">
        <v>8</v>
      </c>
      <c r="K2" s="37">
        <v>9</v>
      </c>
      <c r="L2" s="37">
        <v>10</v>
      </c>
      <c r="M2" s="37">
        <v>11</v>
      </c>
      <c r="N2" s="37">
        <v>12</v>
      </c>
      <c r="O2" s="37">
        <v>13</v>
      </c>
      <c r="P2" s="37">
        <v>14</v>
      </c>
      <c r="Q2" s="37">
        <v>15</v>
      </c>
      <c r="R2" s="37">
        <v>16</v>
      </c>
      <c r="S2" s="37">
        <v>17</v>
      </c>
      <c r="T2" s="37">
        <v>18</v>
      </c>
      <c r="U2" s="37">
        <v>19</v>
      </c>
      <c r="V2" s="37">
        <v>20</v>
      </c>
      <c r="W2" s="37">
        <v>21</v>
      </c>
      <c r="X2" s="37">
        <v>22</v>
      </c>
      <c r="Y2" s="37">
        <v>23</v>
      </c>
      <c r="Z2" s="37">
        <v>24</v>
      </c>
      <c r="AA2" s="37">
        <v>25</v>
      </c>
      <c r="AB2" s="37">
        <v>26</v>
      </c>
      <c r="AC2" s="37">
        <v>27</v>
      </c>
      <c r="AD2" s="37">
        <v>28</v>
      </c>
      <c r="AE2" s="37">
        <v>29</v>
      </c>
      <c r="AF2" s="37">
        <v>30</v>
      </c>
      <c r="AG2" s="37">
        <v>31</v>
      </c>
      <c r="AH2" s="37">
        <v>32</v>
      </c>
      <c r="AI2" s="37">
        <v>33</v>
      </c>
      <c r="AJ2" s="37">
        <v>34</v>
      </c>
      <c r="AK2" s="37">
        <v>35</v>
      </c>
      <c r="AL2" s="37">
        <v>36</v>
      </c>
      <c r="AM2" s="37">
        <v>37</v>
      </c>
      <c r="AN2" s="37">
        <v>38</v>
      </c>
      <c r="AO2" s="37">
        <v>39</v>
      </c>
      <c r="AP2" s="37">
        <v>40</v>
      </c>
      <c r="AQ2" s="37">
        <v>41</v>
      </c>
      <c r="AR2" s="37">
        <v>42</v>
      </c>
      <c r="AS2" s="37">
        <v>43</v>
      </c>
      <c r="AT2" s="37">
        <v>44</v>
      </c>
      <c r="AU2" s="37">
        <v>45</v>
      </c>
      <c r="AV2" s="37">
        <v>46</v>
      </c>
      <c r="AW2" s="37">
        <v>47</v>
      </c>
      <c r="AX2" s="37">
        <v>48</v>
      </c>
      <c r="AY2" s="37">
        <v>49</v>
      </c>
      <c r="AZ2" s="37">
        <v>50</v>
      </c>
      <c r="BA2" s="37">
        <v>51</v>
      </c>
      <c r="BB2" s="37">
        <v>52</v>
      </c>
      <c r="BC2" s="37">
        <v>53</v>
      </c>
      <c r="BD2" s="37">
        <v>54</v>
      </c>
      <c r="BE2" s="37">
        <v>55</v>
      </c>
      <c r="BF2" s="37">
        <v>56</v>
      </c>
      <c r="BG2" s="37">
        <v>57</v>
      </c>
      <c r="BH2" s="37">
        <v>58</v>
      </c>
      <c r="BI2" s="37">
        <v>59</v>
      </c>
      <c r="BJ2" s="37">
        <v>60</v>
      </c>
      <c r="BK2" s="37">
        <v>61</v>
      </c>
      <c r="BL2" s="37">
        <v>62</v>
      </c>
      <c r="BM2" s="23"/>
      <c r="BN2" s="23"/>
    </row>
    <row r="3" spans="1:66" s="18" customFormat="1" ht="15" customHeight="1" x14ac:dyDescent="0.25">
      <c r="A3" s="39" t="s">
        <v>80</v>
      </c>
      <c r="B3" s="19">
        <v>-12955.7759800926</v>
      </c>
      <c r="C3" s="19">
        <v>-12955.775980092638</v>
      </c>
      <c r="D3" s="19">
        <v>-3249.7404750065698</v>
      </c>
      <c r="E3" s="19">
        <v>1367.9520106079181</v>
      </c>
      <c r="F3" s="19">
        <v>1367.9520106079181</v>
      </c>
      <c r="G3" s="19">
        <v>3858.8464658252924</v>
      </c>
      <c r="H3" s="19">
        <v>3858.8464658252924</v>
      </c>
      <c r="I3" s="19">
        <v>3858.8464658252924</v>
      </c>
      <c r="J3" s="19">
        <v>3858.8464658252924</v>
      </c>
      <c r="K3" s="19">
        <v>3858.8464658252924</v>
      </c>
      <c r="L3" s="19">
        <v>3858.8464658252924</v>
      </c>
      <c r="M3" s="19">
        <v>3858.8464658252924</v>
      </c>
      <c r="N3" s="19">
        <v>3858.8464658252924</v>
      </c>
      <c r="O3" s="19">
        <v>3858.8464658252924</v>
      </c>
      <c r="P3" s="19">
        <v>2976.2069282872944</v>
      </c>
      <c r="Q3" s="19">
        <v>2976.2069282872944</v>
      </c>
      <c r="R3" s="19">
        <v>2976.2069282872944</v>
      </c>
      <c r="S3" s="19">
        <v>3140.8976891789425</v>
      </c>
      <c r="T3" s="19">
        <v>3140.8976891789425</v>
      </c>
      <c r="U3" s="19">
        <v>3140.8976891789425</v>
      </c>
      <c r="V3" s="19">
        <v>3140.8976891789425</v>
      </c>
      <c r="W3" s="19">
        <v>3140.8976891789425</v>
      </c>
      <c r="X3" s="19">
        <v>3140.8976891789425</v>
      </c>
      <c r="Y3" s="19">
        <v>3140.8976891789425</v>
      </c>
      <c r="Z3" s="19">
        <v>3140.8976891789425</v>
      </c>
      <c r="AA3" s="19">
        <v>3140.8976891789425</v>
      </c>
      <c r="AB3" s="19">
        <v>3140.8976891789425</v>
      </c>
      <c r="AC3" s="19">
        <v>3140.8976891789425</v>
      </c>
      <c r="AD3" s="19">
        <v>3140.8976891789425</v>
      </c>
      <c r="AE3" s="19">
        <v>3140.8976891789425</v>
      </c>
      <c r="AF3" s="19">
        <v>3140.8976891789425</v>
      </c>
      <c r="AG3" s="19">
        <v>3140.8976891789425</v>
      </c>
      <c r="AH3" s="19">
        <v>2891.4272891789369</v>
      </c>
      <c r="AI3" s="19">
        <v>2891.4272891789369</v>
      </c>
      <c r="AJ3" s="19">
        <v>2891.4272891789369</v>
      </c>
      <c r="AK3" s="19">
        <v>2891.4272891789369</v>
      </c>
      <c r="AL3" s="19">
        <v>2891.4272891789369</v>
      </c>
      <c r="AM3" s="19">
        <v>2891.4272891789369</v>
      </c>
      <c r="AN3" s="19">
        <v>2891.4272891789369</v>
      </c>
      <c r="AO3" s="19">
        <v>2891.4272891789369</v>
      </c>
      <c r="AP3" s="19">
        <v>2891.4272891789369</v>
      </c>
      <c r="AQ3" s="19">
        <v>2891.4272891789369</v>
      </c>
      <c r="AR3" s="19">
        <v>2891.4272891789369</v>
      </c>
      <c r="AS3" s="19">
        <v>2891.4272891789369</v>
      </c>
      <c r="AT3" s="19">
        <v>2891.4272891789369</v>
      </c>
      <c r="AU3" s="19">
        <v>2891.4272891789369</v>
      </c>
      <c r="AV3" s="19">
        <v>2891.4272891789369</v>
      </c>
      <c r="AW3" s="19">
        <v>2891.4272891789369</v>
      </c>
      <c r="AX3" s="19">
        <v>2891.4272891789369</v>
      </c>
      <c r="AY3" s="19">
        <v>2891.4272891789369</v>
      </c>
      <c r="AZ3" s="19">
        <v>2891.4272891789369</v>
      </c>
      <c r="BA3" s="19">
        <v>2891.4272891789369</v>
      </c>
      <c r="BB3" s="19">
        <v>2891.4272891789369</v>
      </c>
      <c r="BC3" s="19">
        <v>2891.4272891789369</v>
      </c>
      <c r="BD3" s="19">
        <v>2891.4272891789369</v>
      </c>
      <c r="BE3" s="19">
        <v>2891.4272891789369</v>
      </c>
      <c r="BF3" s="19">
        <v>2891.4272891789369</v>
      </c>
      <c r="BG3" s="19">
        <v>2891.4272891789369</v>
      </c>
      <c r="BH3" s="19">
        <v>2891.4272891789369</v>
      </c>
      <c r="BI3" s="19">
        <v>2891.4272891789369</v>
      </c>
      <c r="BJ3" s="19">
        <v>2891.4272891789369</v>
      </c>
      <c r="BK3" s="19">
        <v>2891.4272891789369</v>
      </c>
      <c r="BL3" s="19">
        <v>2891.4272891789369</v>
      </c>
      <c r="BM3" s="19"/>
      <c r="BN3" s="20"/>
    </row>
    <row r="4" spans="1:66" s="18" customFormat="1" ht="15" customHeight="1" x14ac:dyDescent="0.25">
      <c r="A4" s="39" t="s">
        <v>81</v>
      </c>
      <c r="B4" s="19">
        <v>-18776.333477792701</v>
      </c>
      <c r="C4" s="19">
        <v>-18776.33347779273</v>
      </c>
      <c r="D4" s="19">
        <v>-4709.7303140130089</v>
      </c>
      <c r="E4" s="19">
        <v>1367.9520106079181</v>
      </c>
      <c r="F4" s="19">
        <v>1367.9520106079181</v>
      </c>
      <c r="G4" s="19">
        <v>3858.8464658252924</v>
      </c>
      <c r="H4" s="19">
        <v>3858.8464658252924</v>
      </c>
      <c r="I4" s="19">
        <v>3858.8464658252924</v>
      </c>
      <c r="J4" s="19">
        <v>3858.8464658252924</v>
      </c>
      <c r="K4" s="19">
        <v>3858.8464658252924</v>
      </c>
      <c r="L4" s="19">
        <v>3858.8464658252924</v>
      </c>
      <c r="M4" s="19">
        <v>3858.8464658252924</v>
      </c>
      <c r="N4" s="19">
        <v>3858.8464658252924</v>
      </c>
      <c r="O4" s="19">
        <v>3858.8464658252924</v>
      </c>
      <c r="P4" s="19">
        <v>2976.2069282872944</v>
      </c>
      <c r="Q4" s="19">
        <v>2976.2069282872944</v>
      </c>
      <c r="R4" s="19">
        <v>2976.2069282872944</v>
      </c>
      <c r="S4" s="19">
        <v>3140.8976891789425</v>
      </c>
      <c r="T4" s="19">
        <v>3140.8976891789425</v>
      </c>
      <c r="U4" s="19">
        <v>3140.8976891789425</v>
      </c>
      <c r="V4" s="19">
        <v>3140.8976891789425</v>
      </c>
      <c r="W4" s="19">
        <v>3140.8976891789425</v>
      </c>
      <c r="X4" s="19">
        <v>3140.8976891789425</v>
      </c>
      <c r="Y4" s="19">
        <v>3140.8976891789425</v>
      </c>
      <c r="Z4" s="19">
        <v>3140.8976891789425</v>
      </c>
      <c r="AA4" s="19">
        <v>3140.8976891789425</v>
      </c>
      <c r="AB4" s="19">
        <v>3140.8976891789425</v>
      </c>
      <c r="AC4" s="19">
        <v>3140.8976891789425</v>
      </c>
      <c r="AD4" s="19">
        <v>3140.8976891789425</v>
      </c>
      <c r="AE4" s="19">
        <v>3140.8976891789425</v>
      </c>
      <c r="AF4" s="19">
        <v>3140.8976891789425</v>
      </c>
      <c r="AG4" s="19">
        <v>3140.8976891789425</v>
      </c>
      <c r="AH4" s="19">
        <v>2891.4272891789369</v>
      </c>
      <c r="AI4" s="19">
        <v>2891.4272891789369</v>
      </c>
      <c r="AJ4" s="19">
        <v>2891.4272891789369</v>
      </c>
      <c r="AK4" s="19">
        <v>2891.4272891789369</v>
      </c>
      <c r="AL4" s="19">
        <v>2891.4272891789369</v>
      </c>
      <c r="AM4" s="19">
        <v>2891.4272891789369</v>
      </c>
      <c r="AN4" s="19">
        <v>2891.4272891789369</v>
      </c>
      <c r="AO4" s="19">
        <v>2891.4272891789369</v>
      </c>
      <c r="AP4" s="19">
        <v>2891.4272891789369</v>
      </c>
      <c r="AQ4" s="19">
        <v>2891.4272891789369</v>
      </c>
      <c r="AR4" s="19">
        <v>2891.4272891789369</v>
      </c>
      <c r="AS4" s="19">
        <v>2891.4272891789369</v>
      </c>
      <c r="AT4" s="19">
        <v>2891.4272891789369</v>
      </c>
      <c r="AU4" s="19">
        <v>2891.4272891789369</v>
      </c>
      <c r="AV4" s="19">
        <v>2891.4272891789369</v>
      </c>
      <c r="AW4" s="19">
        <v>2891.4272891789369</v>
      </c>
      <c r="AX4" s="19">
        <v>2891.4272891789369</v>
      </c>
      <c r="AY4" s="19">
        <v>2891.4272891789369</v>
      </c>
      <c r="AZ4" s="19">
        <v>2891.4272891789369</v>
      </c>
      <c r="BA4" s="19">
        <v>2891.4272891789369</v>
      </c>
      <c r="BB4" s="19">
        <v>2891.4272891789369</v>
      </c>
      <c r="BC4" s="19">
        <v>2891.4272891789369</v>
      </c>
      <c r="BD4" s="19">
        <v>2891.4272891789369</v>
      </c>
      <c r="BE4" s="19">
        <v>2891.4272891789369</v>
      </c>
      <c r="BF4" s="19">
        <v>2891.4272891789369</v>
      </c>
      <c r="BG4" s="19">
        <v>2891.4272891789369</v>
      </c>
      <c r="BH4" s="19">
        <v>2891.4272891789369</v>
      </c>
      <c r="BI4" s="19">
        <v>2891.4272891789369</v>
      </c>
      <c r="BJ4" s="19">
        <v>2891.4272891789369</v>
      </c>
      <c r="BK4" s="19">
        <v>2891.4272891789369</v>
      </c>
      <c r="BL4" s="19">
        <v>2891.4272891789369</v>
      </c>
      <c r="BM4" s="19"/>
      <c r="BN4" s="20"/>
    </row>
    <row r="5" spans="1:66" s="18" customFormat="1" ht="15" customHeight="1" x14ac:dyDescent="0.25">
      <c r="A5" s="39" t="s">
        <v>75</v>
      </c>
      <c r="B5" s="19">
        <v>-12955.775980092638</v>
      </c>
      <c r="C5" s="19">
        <v>-12338.834266754893</v>
      </c>
      <c r="D5" s="19">
        <v>-2947.6104081692242</v>
      </c>
      <c r="E5" s="19">
        <v>1181.6883797498485</v>
      </c>
      <c r="F5" s="19">
        <v>1125.4175045236625</v>
      </c>
      <c r="G5" s="19">
        <v>3023.5071783584535</v>
      </c>
      <c r="H5" s="19">
        <v>2879.5306460556676</v>
      </c>
      <c r="I5" s="19">
        <v>2742.410139100637</v>
      </c>
      <c r="J5" s="19">
        <v>2611.8191800958448</v>
      </c>
      <c r="K5" s="19">
        <v>2487.446838186519</v>
      </c>
      <c r="L5" s="19">
        <v>2368.9969887490661</v>
      </c>
      <c r="M5" s="19">
        <v>2256.1876083324423</v>
      </c>
      <c r="N5" s="19">
        <v>2148.7501031737556</v>
      </c>
      <c r="O5" s="19">
        <v>2046.4286696892905</v>
      </c>
      <c r="P5" s="19">
        <v>1503.186740961145</v>
      </c>
      <c r="Q5" s="19">
        <v>1431.6064199629946</v>
      </c>
      <c r="R5" s="19">
        <v>1363.4346856790426</v>
      </c>
      <c r="S5" s="19">
        <v>1370.3632579133682</v>
      </c>
      <c r="T5" s="19">
        <v>1305.1078646793994</v>
      </c>
      <c r="U5" s="19">
        <v>1242.9598711232375</v>
      </c>
      <c r="V5" s="19">
        <v>1183.7713058316549</v>
      </c>
      <c r="W5" s="19">
        <v>1127.4012436491948</v>
      </c>
      <c r="X5" s="19">
        <v>1073.7154701420905</v>
      </c>
      <c r="Y5" s="19">
        <v>1022.5861620400847</v>
      </c>
      <c r="Z5" s="19">
        <v>973.89158289531952</v>
      </c>
      <c r="AA5" s="19">
        <v>927.51579323363785</v>
      </c>
      <c r="AB5" s="19">
        <v>883.34837450822579</v>
      </c>
      <c r="AC5" s="19">
        <v>841.28416619831114</v>
      </c>
      <c r="AD5" s="19">
        <v>801.22301542696277</v>
      </c>
      <c r="AE5" s="19">
        <v>763.06953850186892</v>
      </c>
      <c r="AF5" s="19">
        <v>726.73289381130417</v>
      </c>
      <c r="AG5" s="19">
        <v>692.12656553457509</v>
      </c>
      <c r="AH5" s="19">
        <v>606.81276112847718</v>
      </c>
      <c r="AI5" s="19">
        <v>577.91691536045437</v>
      </c>
      <c r="AJ5" s="19">
        <v>550.39706224805195</v>
      </c>
      <c r="AK5" s="19">
        <v>524.18767833147831</v>
      </c>
      <c r="AL5" s="19">
        <v>499.22636031569346</v>
      </c>
      <c r="AM5" s="19">
        <v>475.45367649113632</v>
      </c>
      <c r="AN5" s="19">
        <v>452.81302522965416</v>
      </c>
      <c r="AO5" s="19">
        <v>431.25050021871812</v>
      </c>
      <c r="AP5" s="19">
        <v>410.71476211306481</v>
      </c>
      <c r="AQ5" s="19">
        <v>391.15691629815683</v>
      </c>
      <c r="AR5" s="19">
        <v>372.53039647443484</v>
      </c>
      <c r="AS5" s="19">
        <v>354.7908537851763</v>
      </c>
      <c r="AT5" s="19">
        <v>337.89605122397734</v>
      </c>
      <c r="AU5" s="19">
        <v>321.80576307045499</v>
      </c>
      <c r="AV5" s="19">
        <v>306.48167911471887</v>
      </c>
      <c r="AW5" s="19">
        <v>291.8873134425894</v>
      </c>
      <c r="AX5" s="19">
        <v>277.98791756437072</v>
      </c>
      <c r="AY5" s="19">
        <v>264.75039768035299</v>
      </c>
      <c r="AZ5" s="19">
        <v>252.14323588605066</v>
      </c>
      <c r="BA5" s="19">
        <v>240.13641512957201</v>
      </c>
      <c r="BB5" s="19">
        <v>228.70134774244957</v>
      </c>
      <c r="BC5" s="19">
        <v>217.81080737376146</v>
      </c>
      <c r="BD5" s="19">
        <v>207.43886416548708</v>
      </c>
      <c r="BE5" s="19">
        <v>197.56082301474976</v>
      </c>
      <c r="BF5" s="19">
        <v>188.15316477595206</v>
      </c>
      <c r="BG5" s="19">
        <v>179.19349026281134</v>
      </c>
      <c r="BH5" s="19">
        <v>170.66046691696329</v>
      </c>
      <c r="BI5" s="19">
        <v>162.53377801615534</v>
      </c>
      <c r="BJ5" s="19">
        <v>154.79407430110041</v>
      </c>
      <c r="BK5" s="19">
        <v>147.42292790580996</v>
      </c>
      <c r="BL5" s="19">
        <v>140.40278848172375</v>
      </c>
      <c r="BM5" s="19"/>
      <c r="BN5" s="20"/>
    </row>
    <row r="6" spans="1:66" s="18" customFormat="1" ht="15" customHeight="1" x14ac:dyDescent="0.25">
      <c r="A6" s="39" t="s">
        <v>76</v>
      </c>
      <c r="B6" s="19">
        <v>-18776.333477792701</v>
      </c>
      <c r="C6" s="19">
        <v>-17882.222359802599</v>
      </c>
      <c r="D6" s="19">
        <v>-4271.8642303972865</v>
      </c>
      <c r="E6" s="19">
        <v>1181.6883797498485</v>
      </c>
      <c r="F6" s="19">
        <v>1125.4175045236625</v>
      </c>
      <c r="G6" s="19">
        <v>3023.5071783584535</v>
      </c>
      <c r="H6" s="19">
        <v>2879.5306460556676</v>
      </c>
      <c r="I6" s="19">
        <v>2742.410139100637</v>
      </c>
      <c r="J6" s="19">
        <v>2611.8191800958448</v>
      </c>
      <c r="K6" s="19">
        <v>2487.446838186519</v>
      </c>
      <c r="L6" s="19">
        <v>2368.9969887490661</v>
      </c>
      <c r="M6" s="19">
        <v>2256.1876083324423</v>
      </c>
      <c r="N6" s="19">
        <v>2148.7501031737556</v>
      </c>
      <c r="O6" s="19">
        <v>2046.4286696892905</v>
      </c>
      <c r="P6" s="19">
        <v>1503.186740961145</v>
      </c>
      <c r="Q6" s="19">
        <v>1431.6064199629946</v>
      </c>
      <c r="R6" s="19">
        <v>1363.4346856790426</v>
      </c>
      <c r="S6" s="19">
        <v>1370.3632579133682</v>
      </c>
      <c r="T6" s="19">
        <v>1305.1078646793994</v>
      </c>
      <c r="U6" s="19">
        <v>1242.9598711232375</v>
      </c>
      <c r="V6" s="19">
        <v>1183.7713058316549</v>
      </c>
      <c r="W6" s="19">
        <v>1127.4012436491948</v>
      </c>
      <c r="X6" s="19">
        <v>1073.7154701420905</v>
      </c>
      <c r="Y6" s="19">
        <v>1022.5861620400847</v>
      </c>
      <c r="Z6" s="19">
        <v>973.89158289531952</v>
      </c>
      <c r="AA6" s="19">
        <v>927.51579323363785</v>
      </c>
      <c r="AB6" s="19">
        <v>883.34837450822579</v>
      </c>
      <c r="AC6" s="19">
        <v>841.28416619831114</v>
      </c>
      <c r="AD6" s="19">
        <v>801.22301542696277</v>
      </c>
      <c r="AE6" s="19">
        <v>763.06953850186892</v>
      </c>
      <c r="AF6" s="19">
        <v>726.73289381130417</v>
      </c>
      <c r="AG6" s="19">
        <v>692.12656553457509</v>
      </c>
      <c r="AH6" s="19">
        <v>606.81276112847718</v>
      </c>
      <c r="AI6" s="19">
        <v>577.91691536045437</v>
      </c>
      <c r="AJ6" s="19">
        <v>550.39706224805195</v>
      </c>
      <c r="AK6" s="19">
        <v>524.18767833147831</v>
      </c>
      <c r="AL6" s="19">
        <v>499.22636031569346</v>
      </c>
      <c r="AM6" s="19">
        <v>475.45367649113632</v>
      </c>
      <c r="AN6" s="19">
        <v>452.81302522965416</v>
      </c>
      <c r="AO6" s="19">
        <v>431.25050021871812</v>
      </c>
      <c r="AP6" s="19">
        <v>410.71476211306481</v>
      </c>
      <c r="AQ6" s="19">
        <v>391.15691629815683</v>
      </c>
      <c r="AR6" s="19">
        <v>372.53039647443484</v>
      </c>
      <c r="AS6" s="19">
        <v>354.7908537851763</v>
      </c>
      <c r="AT6" s="19">
        <v>337.89605122397734</v>
      </c>
      <c r="AU6" s="19">
        <v>321.80576307045499</v>
      </c>
      <c r="AV6" s="19">
        <v>306.48167911471887</v>
      </c>
      <c r="AW6" s="19">
        <v>291.8873134425894</v>
      </c>
      <c r="AX6" s="19">
        <v>277.98791756437072</v>
      </c>
      <c r="AY6" s="19">
        <v>264.75039768035299</v>
      </c>
      <c r="AZ6" s="19">
        <v>252.14323588605066</v>
      </c>
      <c r="BA6" s="19">
        <v>240.13641512957201</v>
      </c>
      <c r="BB6" s="19">
        <v>228.70134774244957</v>
      </c>
      <c r="BC6" s="19">
        <v>217.81080737376146</v>
      </c>
      <c r="BD6" s="19">
        <v>207.43886416548708</v>
      </c>
      <c r="BE6" s="19">
        <v>197.56082301474976</v>
      </c>
      <c r="BF6" s="19">
        <v>188.15316477595206</v>
      </c>
      <c r="BG6" s="19">
        <v>179.19349026281134</v>
      </c>
      <c r="BH6" s="19">
        <v>170.66046691696329</v>
      </c>
      <c r="BI6" s="19">
        <v>162.53377801615534</v>
      </c>
      <c r="BJ6" s="19">
        <v>154.79407430110041</v>
      </c>
      <c r="BK6" s="19">
        <v>147.42292790580996</v>
      </c>
      <c r="BL6" s="19">
        <v>140.40278848172375</v>
      </c>
      <c r="BM6" s="19"/>
      <c r="BN6" s="20"/>
    </row>
    <row r="7" spans="1:66" s="18" customFormat="1" ht="15" customHeight="1" x14ac:dyDescent="0.25">
      <c r="A7" s="39" t="s">
        <v>73</v>
      </c>
      <c r="B7" s="19">
        <f>SUM($B$5:B5)</f>
        <v>-12955.775980092638</v>
      </c>
      <c r="C7" s="19">
        <f>SUM($B$5:C5)</f>
        <v>-25294.610246847529</v>
      </c>
      <c r="D7" s="19">
        <f>SUM($B$5:D5)</f>
        <v>-28242.220655016754</v>
      </c>
      <c r="E7" s="19">
        <f>SUM($B$5:E5)</f>
        <v>-27060.532275266905</v>
      </c>
      <c r="F7" s="19">
        <f>SUM($B$5:F5)</f>
        <v>-25935.114770743243</v>
      </c>
      <c r="G7" s="19">
        <f>SUM($B$5:G5)</f>
        <v>-22911.607592384789</v>
      </c>
      <c r="H7" s="19">
        <f>SUM($B$5:H5)</f>
        <v>-20032.076946329122</v>
      </c>
      <c r="I7" s="19">
        <f>SUM($B$5:I5)</f>
        <v>-17289.666807228485</v>
      </c>
      <c r="J7" s="19">
        <f>SUM($B$5:J5)</f>
        <v>-14677.84762713264</v>
      </c>
      <c r="K7" s="19">
        <f>SUM($B$5:K5)</f>
        <v>-12190.400788946121</v>
      </c>
      <c r="L7" s="19">
        <f>SUM($B$5:L5)</f>
        <v>-9821.4038001970548</v>
      </c>
      <c r="M7" s="19">
        <f>SUM($B$5:M5)</f>
        <v>-7565.2161918646125</v>
      </c>
      <c r="N7" s="19">
        <f>SUM($B$5:N5)</f>
        <v>-5416.4660886908569</v>
      </c>
      <c r="O7" s="19">
        <f>SUM($B$5:O5)</f>
        <v>-3370.0374190015664</v>
      </c>
      <c r="P7" s="19">
        <f>SUM($B$5:P5)</f>
        <v>-1866.8506780404214</v>
      </c>
      <c r="Q7" s="19">
        <f>SUM($B$5:Q5)</f>
        <v>-435.24425807742682</v>
      </c>
      <c r="R7" s="19">
        <f>SUM($B$5:R5)</f>
        <v>928.19042760161574</v>
      </c>
      <c r="S7" s="19">
        <f>SUM($B$5:S5)</f>
        <v>2298.553685514984</v>
      </c>
      <c r="T7" s="19">
        <f>SUM($B$5:T5)</f>
        <v>3603.6615501943834</v>
      </c>
      <c r="U7" s="19">
        <f>SUM($B$5:U5)</f>
        <v>4846.6214213176208</v>
      </c>
      <c r="V7" s="19">
        <f>SUM($B$5:V5)</f>
        <v>6030.3927271492757</v>
      </c>
      <c r="W7" s="19">
        <f>SUM($B$5:W5)</f>
        <v>7157.7939707984706</v>
      </c>
      <c r="X7" s="19">
        <f>SUM($B$5:X5)</f>
        <v>8231.509440940561</v>
      </c>
      <c r="Y7" s="19">
        <f>SUM($B$5:Y5)</f>
        <v>9254.0956029806457</v>
      </c>
      <c r="Z7" s="19">
        <f>SUM($B$5:Z5)</f>
        <v>10227.987185875965</v>
      </c>
      <c r="AA7" s="19">
        <f>SUM($B$5:AA5)</f>
        <v>11155.502979109602</v>
      </c>
      <c r="AB7" s="19">
        <f>SUM($B$5:AB5)</f>
        <v>12038.851353617829</v>
      </c>
      <c r="AC7" s="19">
        <f>SUM($B$5:AC5)</f>
        <v>12880.13551981614</v>
      </c>
      <c r="AD7" s="19">
        <f>SUM($B$5:AD5)</f>
        <v>13681.358535243104</v>
      </c>
      <c r="AE7" s="19">
        <f>SUM($B$5:AE5)</f>
        <v>14444.428073744974</v>
      </c>
      <c r="AF7" s="19">
        <f>SUM($B$5:AF5)</f>
        <v>15171.160967556278</v>
      </c>
      <c r="AG7" s="19">
        <f>SUM($B$5:AG5)</f>
        <v>15863.287533090854</v>
      </c>
      <c r="AH7" s="19">
        <f>SUM($B$5:AH5)</f>
        <v>16470.10029421933</v>
      </c>
      <c r="AI7" s="19">
        <f>SUM($B$5:AI5)</f>
        <v>17048.017209579783</v>
      </c>
      <c r="AJ7" s="19">
        <f>SUM($B$5:AJ5)</f>
        <v>17598.414271827834</v>
      </c>
      <c r="AK7" s="19">
        <f>SUM($B$5:AK5)</f>
        <v>18122.601950159311</v>
      </c>
      <c r="AL7" s="19">
        <f>SUM($B$5:AL5)</f>
        <v>18621.828310475004</v>
      </c>
      <c r="AM7" s="19">
        <f>SUM($B$5:AM5)</f>
        <v>19097.28198696614</v>
      </c>
      <c r="AN7" s="19">
        <f>SUM($B$5:AN5)</f>
        <v>19550.095012195794</v>
      </c>
      <c r="AO7" s="19">
        <f>SUM($B$5:AO5)</f>
        <v>19981.345512414511</v>
      </c>
      <c r="AP7" s="19">
        <f>SUM($B$5:AP5)</f>
        <v>20392.060274527576</v>
      </c>
      <c r="AQ7" s="19">
        <f>SUM($B$5:AQ5)</f>
        <v>20783.217190825733</v>
      </c>
      <c r="AR7" s="19">
        <f>SUM($B$5:AR5)</f>
        <v>21155.747587300168</v>
      </c>
      <c r="AS7" s="19">
        <f>SUM($B$5:AS5)</f>
        <v>21510.538441085344</v>
      </c>
      <c r="AT7" s="19">
        <f>SUM($B$5:AT5)</f>
        <v>21848.434492309323</v>
      </c>
      <c r="AU7" s="19">
        <f>SUM($B$5:AU5)</f>
        <v>22170.240255379776</v>
      </c>
      <c r="AV7" s="19">
        <f>SUM($B$5:AV5)</f>
        <v>22476.721934494497</v>
      </c>
      <c r="AW7" s="19">
        <f>SUM($B$5:AW5)</f>
        <v>22768.609247937085</v>
      </c>
      <c r="AX7" s="19">
        <f>SUM($B$5:AX5)</f>
        <v>23046.597165501455</v>
      </c>
      <c r="AY7" s="19">
        <f>SUM($B$5:AY5)</f>
        <v>23311.347563181807</v>
      </c>
      <c r="AZ7" s="19">
        <f>SUM($B$5:AZ5)</f>
        <v>23563.490799067858</v>
      </c>
      <c r="BA7" s="19">
        <f>SUM($B$5:BA5)</f>
        <v>23803.62721419743</v>
      </c>
      <c r="BB7" s="19">
        <f>SUM($B$5:BB5)</f>
        <v>24032.328561939878</v>
      </c>
      <c r="BC7" s="19">
        <f>SUM($B$5:BC5)</f>
        <v>24250.139369313638</v>
      </c>
      <c r="BD7" s="19">
        <f>SUM($B$5:BD5)</f>
        <v>24457.578233479126</v>
      </c>
      <c r="BE7" s="19">
        <f>SUM($B$5:BE5)</f>
        <v>24655.139056493874</v>
      </c>
      <c r="BF7" s="19">
        <f>SUM($B$5:BF5)</f>
        <v>24843.292221269825</v>
      </c>
      <c r="BG7" s="19">
        <f>SUM($B$5:BG5)</f>
        <v>25022.485711532638</v>
      </c>
      <c r="BH7" s="19">
        <f>SUM($B$5:BH5)</f>
        <v>25193.146178449602</v>
      </c>
      <c r="BI7" s="19">
        <f>SUM($B$5:BI5)</f>
        <v>25355.679956465756</v>
      </c>
      <c r="BJ7" s="19">
        <f>SUM($B$5:BJ5)</f>
        <v>25510.474030766854</v>
      </c>
      <c r="BK7" s="19">
        <f>SUM($B$5:BK5)</f>
        <v>25657.896958672663</v>
      </c>
      <c r="BL7" s="19">
        <f>SUM($B$5:BL5)</f>
        <v>25798.299747154386</v>
      </c>
      <c r="BM7" s="19"/>
      <c r="BN7" s="20"/>
    </row>
    <row r="8" spans="1:66" s="18" customFormat="1" ht="15" customHeight="1" x14ac:dyDescent="0.25">
      <c r="A8" s="39" t="s">
        <v>74</v>
      </c>
      <c r="B8" s="19">
        <f>SUM($B$6:B6)</f>
        <v>-18776.333477792701</v>
      </c>
      <c r="C8" s="19">
        <f>SUM($B$6:C6)</f>
        <v>-36658.555837595297</v>
      </c>
      <c r="D8" s="19">
        <f>SUM($B$6:D6)</f>
        <v>-40930.420067992585</v>
      </c>
      <c r="E8" s="19">
        <f>SUM($B$6:E6)</f>
        <v>-39748.73168824274</v>
      </c>
      <c r="F8" s="19">
        <f>SUM($B$6:F6)</f>
        <v>-38623.314183719078</v>
      </c>
      <c r="G8" s="19">
        <f>SUM($B$6:G6)</f>
        <v>-35599.807005360621</v>
      </c>
      <c r="H8" s="19">
        <f>SUM($B$6:H6)</f>
        <v>-32720.276359304953</v>
      </c>
      <c r="I8" s="19">
        <f>SUM($B$6:I6)</f>
        <v>-29977.866220204316</v>
      </c>
      <c r="J8" s="19">
        <f>SUM($B$6:J6)</f>
        <v>-27366.047040108471</v>
      </c>
      <c r="K8" s="19">
        <f>SUM($B$6:K6)</f>
        <v>-24878.600201921952</v>
      </c>
      <c r="L8" s="19">
        <f>SUM($B$6:L6)</f>
        <v>-22509.603213172886</v>
      </c>
      <c r="M8" s="19">
        <f>SUM($B$6:M6)</f>
        <v>-20253.415604840444</v>
      </c>
      <c r="N8" s="19">
        <f>SUM($B$6:N6)</f>
        <v>-18104.665501666688</v>
      </c>
      <c r="O8" s="19">
        <f>SUM($B$6:O6)</f>
        <v>-16058.236831977398</v>
      </c>
      <c r="P8" s="19">
        <f>SUM($B$6:P6)</f>
        <v>-14555.050091016252</v>
      </c>
      <c r="Q8" s="19">
        <f>SUM($B$6:Q6)</f>
        <v>-13123.443671053257</v>
      </c>
      <c r="R8" s="19">
        <f>SUM($B$6:R6)</f>
        <v>-11760.008985374214</v>
      </c>
      <c r="S8" s="19">
        <f>SUM($B$6:S6)</f>
        <v>-10389.645727460846</v>
      </c>
      <c r="T8" s="19">
        <f>SUM($B$6:T6)</f>
        <v>-9084.5378627814462</v>
      </c>
      <c r="U8" s="19">
        <f>SUM($B$6:U6)</f>
        <v>-7841.5779916582087</v>
      </c>
      <c r="V8" s="19">
        <f>SUM($B$6:V6)</f>
        <v>-6657.8066858265538</v>
      </c>
      <c r="W8" s="19">
        <f>SUM($B$6:W6)</f>
        <v>-5530.405442177359</v>
      </c>
      <c r="X8" s="19">
        <f>SUM($B$6:X6)</f>
        <v>-4456.6899720352685</v>
      </c>
      <c r="Y8" s="19">
        <f>SUM($B$6:Y6)</f>
        <v>-3434.1038099951838</v>
      </c>
      <c r="Z8" s="19">
        <f>SUM($B$6:Z6)</f>
        <v>-2460.2122270998643</v>
      </c>
      <c r="AA8" s="19">
        <f>SUM($B$6:AA6)</f>
        <v>-1532.6964338662265</v>
      </c>
      <c r="AB8" s="19">
        <f>SUM($B$6:AB6)</f>
        <v>-649.34805935800068</v>
      </c>
      <c r="AC8" s="19">
        <f>SUM($B$6:AC6)</f>
        <v>191.93610684031046</v>
      </c>
      <c r="AD8" s="19">
        <f>SUM($B$6:AD6)</f>
        <v>993.15912226727323</v>
      </c>
      <c r="AE8" s="19">
        <f>SUM($B$6:AE6)</f>
        <v>1756.2286607691422</v>
      </c>
      <c r="AF8" s="19">
        <f>SUM($B$6:AF6)</f>
        <v>2482.9615545804463</v>
      </c>
      <c r="AG8" s="19">
        <f>SUM($B$6:AG6)</f>
        <v>3175.0881201150214</v>
      </c>
      <c r="AH8" s="19">
        <f>SUM($B$6:AH6)</f>
        <v>3781.9008812434986</v>
      </c>
      <c r="AI8" s="19">
        <f>SUM($B$6:AI6)</f>
        <v>4359.817796603953</v>
      </c>
      <c r="AJ8" s="19">
        <f>SUM($B$6:AJ6)</f>
        <v>4910.2148588520049</v>
      </c>
      <c r="AK8" s="19">
        <f>SUM($B$6:AK6)</f>
        <v>5434.4025371834832</v>
      </c>
      <c r="AL8" s="19">
        <f>SUM($B$6:AL6)</f>
        <v>5933.6288974991767</v>
      </c>
      <c r="AM8" s="19">
        <f>SUM($B$6:AM6)</f>
        <v>6409.082573990313</v>
      </c>
      <c r="AN8" s="19">
        <f>SUM($B$6:AN6)</f>
        <v>6861.8955992199672</v>
      </c>
      <c r="AO8" s="19">
        <f>SUM($B$6:AO6)</f>
        <v>7293.1460994386853</v>
      </c>
      <c r="AP8" s="19">
        <f>SUM($B$6:AP6)</f>
        <v>7703.8608615517496</v>
      </c>
      <c r="AQ8" s="19">
        <f>SUM($B$6:AQ6)</f>
        <v>8095.0177778499065</v>
      </c>
      <c r="AR8" s="19">
        <f>SUM($B$6:AR6)</f>
        <v>8467.5481743243417</v>
      </c>
      <c r="AS8" s="19">
        <f>SUM($B$6:AS6)</f>
        <v>8822.339028109518</v>
      </c>
      <c r="AT8" s="19">
        <f>SUM($B$6:AT6)</f>
        <v>9160.2350793334954</v>
      </c>
      <c r="AU8" s="19">
        <f>SUM($B$6:AU6)</f>
        <v>9482.0408424039506</v>
      </c>
      <c r="AV8" s="19">
        <f>SUM($B$6:AV6)</f>
        <v>9788.5225215186692</v>
      </c>
      <c r="AW8" s="19">
        <f>SUM($B$6:AW6)</f>
        <v>10080.409834961258</v>
      </c>
      <c r="AX8" s="19">
        <f>SUM($B$6:AX6)</f>
        <v>10358.397752525629</v>
      </c>
      <c r="AY8" s="19">
        <f>SUM($B$6:AY6)</f>
        <v>10623.148150205981</v>
      </c>
      <c r="AZ8" s="19">
        <f>SUM($B$6:AZ6)</f>
        <v>10875.291386092033</v>
      </c>
      <c r="BA8" s="19">
        <f>SUM($B$6:BA6)</f>
        <v>11115.427801221605</v>
      </c>
      <c r="BB8" s="19">
        <f>SUM($B$6:BB6)</f>
        <v>11344.129148964055</v>
      </c>
      <c r="BC8" s="19">
        <f>SUM($B$6:BC6)</f>
        <v>11561.939956337817</v>
      </c>
      <c r="BD8" s="19">
        <f>SUM($B$6:BD6)</f>
        <v>11769.378820503305</v>
      </c>
      <c r="BE8" s="19">
        <f>SUM($B$6:BE6)</f>
        <v>11966.939643518055</v>
      </c>
      <c r="BF8" s="19">
        <f>SUM($B$6:BF6)</f>
        <v>12155.092808294008</v>
      </c>
      <c r="BG8" s="19">
        <f>SUM($B$6:BG6)</f>
        <v>12334.286298556819</v>
      </c>
      <c r="BH8" s="19">
        <f>SUM($B$6:BH6)</f>
        <v>12504.946765473782</v>
      </c>
      <c r="BI8" s="19">
        <f>SUM($B$6:BI6)</f>
        <v>12667.480543489937</v>
      </c>
      <c r="BJ8" s="19">
        <f>SUM($B$6:BJ6)</f>
        <v>12822.274617791038</v>
      </c>
      <c r="BK8" s="19">
        <f>SUM($B$6:BK6)</f>
        <v>12969.697545696847</v>
      </c>
      <c r="BL8" s="19">
        <f>SUM($B$6:BL6)</f>
        <v>13110.100334178571</v>
      </c>
      <c r="BM8" s="19"/>
      <c r="BN8" s="20"/>
    </row>
    <row r="9" spans="1:66" s="18" customFormat="1" ht="1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3"/>
      <c r="BN9" s="20"/>
    </row>
    <row r="10" spans="1:66" s="18" customFormat="1" ht="15" customHeight="1" x14ac:dyDescent="0.3">
      <c r="A10" s="3" t="s">
        <v>70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3"/>
      <c r="BN10" s="20"/>
    </row>
    <row r="11" spans="1:66" s="18" customFormat="1" ht="15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3"/>
      <c r="BN11" s="20"/>
    </row>
    <row r="12" spans="1:66" ht="15" customHeight="1" x14ac:dyDescent="0.25">
      <c r="K12" s="17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25"/>
      <c r="BM12" s="23"/>
      <c r="BN12" s="23"/>
    </row>
    <row r="13" spans="1:66" ht="15" customHeight="1" x14ac:dyDescent="0.25">
      <c r="O13" s="26"/>
      <c r="BM13" s="23"/>
      <c r="BN13" s="23"/>
    </row>
    <row r="14" spans="1:66" ht="15" customHeight="1" x14ac:dyDescent="0.25">
      <c r="O14" s="26"/>
      <c r="BM14" s="23"/>
      <c r="BN14" s="23"/>
    </row>
    <row r="15" spans="1:66" ht="15" customHeight="1" x14ac:dyDescent="0.25">
      <c r="BM15" s="23"/>
      <c r="BN15" s="23"/>
    </row>
    <row r="16" spans="1:66" ht="15" customHeight="1" x14ac:dyDescent="0.25">
      <c r="BM16" s="23"/>
      <c r="BN16" s="23"/>
    </row>
    <row r="17" spans="1:75" ht="15" customHeight="1" x14ac:dyDescent="0.25">
      <c r="A17" s="27"/>
      <c r="B17" s="28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3"/>
    </row>
    <row r="18" spans="1:75" ht="15" customHeight="1" x14ac:dyDescent="0.25">
      <c r="A18" s="3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31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ht="15" customHeight="1" x14ac:dyDescent="0.25">
      <c r="A19" s="27"/>
      <c r="B19" s="32"/>
      <c r="C19" s="32"/>
      <c r="D19" s="32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3"/>
    </row>
    <row r="20" spans="1:75" ht="15" customHeight="1" x14ac:dyDescent="0.25">
      <c r="A20" s="30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31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ht="15" customHeight="1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3"/>
    </row>
    <row r="22" spans="1:75" ht="15" customHeight="1" x14ac:dyDescent="0.25">
      <c r="A22" s="3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3"/>
    </row>
    <row r="23" spans="1:75" ht="15" customHeight="1" x14ac:dyDescent="0.25">
      <c r="B23" s="34"/>
      <c r="BM23" s="35"/>
      <c r="BN23" s="34"/>
    </row>
    <row r="24" spans="1:75" ht="15" customHeight="1" x14ac:dyDescent="0.25">
      <c r="BM24" s="23"/>
      <c r="BN24" s="23"/>
    </row>
    <row r="25" spans="1:75" ht="15" customHeight="1" x14ac:dyDescent="0.25">
      <c r="BL25" s="36">
        <f>BM23/50000</f>
        <v>0</v>
      </c>
      <c r="BM25" s="23"/>
      <c r="BN25" s="23"/>
    </row>
    <row r="26" spans="1:75" ht="15" customHeight="1" x14ac:dyDescent="0.25">
      <c r="BM26" s="23"/>
      <c r="BN26" s="23"/>
    </row>
    <row r="27" spans="1:75" ht="15" customHeight="1" x14ac:dyDescent="0.3">
      <c r="A27" s="3" t="s">
        <v>71</v>
      </c>
      <c r="BM27" s="23"/>
      <c r="BN27" s="23"/>
    </row>
    <row r="28" spans="1:75" ht="15" customHeight="1" x14ac:dyDescent="0.25">
      <c r="BM28" s="23"/>
      <c r="BN28" s="23"/>
    </row>
    <row r="29" spans="1:75" ht="15" customHeight="1" x14ac:dyDescent="0.25">
      <c r="BM29" s="23"/>
      <c r="BN29" s="23"/>
    </row>
    <row r="30" spans="1:75" ht="15" customHeight="1" x14ac:dyDescent="0.25">
      <c r="BM30" s="23"/>
      <c r="BN30" s="23"/>
    </row>
    <row r="31" spans="1:75" ht="15" customHeight="1" x14ac:dyDescent="0.25">
      <c r="BM31" s="23"/>
      <c r="BN31" s="23"/>
    </row>
    <row r="32" spans="1:75" ht="15" customHeight="1" x14ac:dyDescent="0.25">
      <c r="BM32" s="23"/>
      <c r="BN32" s="23"/>
    </row>
    <row r="33" spans="1:66" ht="15" customHeight="1" x14ac:dyDescent="0.25">
      <c r="BM33" s="23"/>
      <c r="BN33" s="23"/>
    </row>
    <row r="34" spans="1:66" ht="15" customHeight="1" x14ac:dyDescent="0.25">
      <c r="BM34" s="23"/>
      <c r="BN34" s="23"/>
    </row>
    <row r="35" spans="1:66" ht="15" customHeight="1" x14ac:dyDescent="0.25">
      <c r="BM35" s="23"/>
      <c r="BN35" s="23"/>
    </row>
    <row r="36" spans="1:66" ht="15" customHeight="1" x14ac:dyDescent="0.25">
      <c r="BM36" s="23"/>
      <c r="BN36" s="23"/>
    </row>
    <row r="37" spans="1:66" ht="15" customHeight="1" x14ac:dyDescent="0.25">
      <c r="BM37" s="23"/>
      <c r="BN37" s="23"/>
    </row>
    <row r="38" spans="1:66" ht="15" customHeight="1" x14ac:dyDescent="0.25">
      <c r="BM38" s="23"/>
      <c r="BN38" s="23"/>
    </row>
    <row r="39" spans="1:66" ht="15" customHeight="1" x14ac:dyDescent="0.25">
      <c r="BM39" s="23"/>
      <c r="BN39" s="23"/>
    </row>
    <row r="40" spans="1:66" ht="15" customHeight="1" x14ac:dyDescent="0.25">
      <c r="BM40" s="23"/>
      <c r="BN40" s="23"/>
    </row>
    <row r="41" spans="1:66" ht="15" customHeight="1" x14ac:dyDescent="0.25">
      <c r="A41" s="12" t="s">
        <v>69</v>
      </c>
      <c r="BM41" s="23"/>
      <c r="BN41" s="23"/>
    </row>
    <row r="42" spans="1:66" ht="15" customHeight="1" x14ac:dyDescent="0.25">
      <c r="BM42" s="23"/>
      <c r="BN42" s="23"/>
    </row>
    <row r="43" spans="1:66" ht="15" customHeight="1" x14ac:dyDescent="0.25">
      <c r="BM43" s="23"/>
      <c r="BN43" s="23"/>
    </row>
    <row r="44" spans="1:66" ht="15" customHeight="1" x14ac:dyDescent="0.25">
      <c r="BM44" s="23"/>
      <c r="BN44" s="23"/>
    </row>
    <row r="45" spans="1:66" ht="15" customHeight="1" x14ac:dyDescent="0.25">
      <c r="BM45" s="23"/>
      <c r="BN45" s="23"/>
    </row>
    <row r="46" spans="1:66" ht="15" customHeight="1" x14ac:dyDescent="0.25">
      <c r="BM46" s="23"/>
      <c r="BN46" s="23"/>
    </row>
    <row r="47" spans="1:66" ht="15" customHeight="1" x14ac:dyDescent="0.25">
      <c r="BM47" s="23"/>
      <c r="BN47" s="23"/>
    </row>
    <row r="48" spans="1:66" ht="15" customHeight="1" x14ac:dyDescent="0.25">
      <c r="BM48" s="23"/>
      <c r="BN48" s="23"/>
    </row>
    <row r="49" spans="65:66" ht="15" customHeight="1" x14ac:dyDescent="0.25">
      <c r="BM49" s="23"/>
      <c r="BN49" s="23"/>
    </row>
    <row r="50" spans="65:66" ht="15" customHeight="1" x14ac:dyDescent="0.25">
      <c r="BM50" s="23"/>
      <c r="BN50" s="23"/>
    </row>
    <row r="51" spans="65:66" ht="15" customHeight="1" x14ac:dyDescent="0.25">
      <c r="BM51" s="23"/>
      <c r="BN51" s="23"/>
    </row>
    <row r="52" spans="65:66" ht="15" customHeight="1" x14ac:dyDescent="0.25">
      <c r="BM52" s="23"/>
      <c r="BN52" s="23"/>
    </row>
    <row r="53" spans="65:66" ht="15" customHeight="1" x14ac:dyDescent="0.25">
      <c r="BM53" s="23"/>
      <c r="BN53" s="23"/>
    </row>
    <row r="54" spans="65:66" ht="15" customHeight="1" x14ac:dyDescent="0.25">
      <c r="BM54" s="23"/>
      <c r="BN54" s="23"/>
    </row>
    <row r="55" spans="65:66" ht="15" customHeight="1" x14ac:dyDescent="0.25">
      <c r="BM55" s="23"/>
      <c r="BN55" s="23"/>
    </row>
    <row r="56" spans="65:66" ht="15" customHeight="1" x14ac:dyDescent="0.25">
      <c r="BM56" s="23"/>
      <c r="BN56" s="23"/>
    </row>
    <row r="57" spans="65:66" ht="15" customHeight="1" x14ac:dyDescent="0.25">
      <c r="BM57" s="23"/>
      <c r="BN57" s="23"/>
    </row>
    <row r="58" spans="65:66" ht="15" customHeight="1" x14ac:dyDescent="0.25">
      <c r="BM58" s="23"/>
      <c r="BN58" s="23"/>
    </row>
    <row r="59" spans="65:66" ht="15" customHeight="1" x14ac:dyDescent="0.25">
      <c r="BM59" s="23"/>
      <c r="BN59" s="23"/>
    </row>
    <row r="60" spans="65:66" ht="15" customHeight="1" x14ac:dyDescent="0.25">
      <c r="BM60" s="23"/>
      <c r="BN60" s="23"/>
    </row>
    <row r="61" spans="65:66" ht="15" customHeight="1" x14ac:dyDescent="0.25">
      <c r="BM61" s="23"/>
      <c r="BN61" s="23"/>
    </row>
    <row r="62" spans="65:66" ht="15" customHeight="1" x14ac:dyDescent="0.25">
      <c r="BM62" s="23"/>
      <c r="BN62" s="23"/>
    </row>
    <row r="63" spans="65:66" ht="15" customHeight="1" x14ac:dyDescent="0.25">
      <c r="BM63" s="23"/>
      <c r="BN63" s="23"/>
    </row>
    <row r="64" spans="65:66" ht="15" customHeight="1" x14ac:dyDescent="0.25">
      <c r="BM64" s="23"/>
      <c r="BN64" s="23"/>
    </row>
    <row r="65" spans="65:66" ht="15" customHeight="1" x14ac:dyDescent="0.25">
      <c r="BM65" s="23"/>
      <c r="BN65" s="23"/>
    </row>
    <row r="66" spans="65:66" ht="15" customHeight="1" x14ac:dyDescent="0.25">
      <c r="BM66" s="23"/>
      <c r="BN66" s="23"/>
    </row>
    <row r="67" spans="65:66" ht="15" customHeight="1" x14ac:dyDescent="0.25">
      <c r="BM67" s="23"/>
      <c r="BN67" s="23"/>
    </row>
    <row r="68" spans="65:66" ht="15" customHeight="1" x14ac:dyDescent="0.25">
      <c r="BM68" s="23"/>
      <c r="BN68" s="23"/>
    </row>
    <row r="69" spans="65:66" ht="15" customHeight="1" x14ac:dyDescent="0.25">
      <c r="BM69" s="23"/>
      <c r="BN69" s="23"/>
    </row>
    <row r="70" spans="65:66" ht="15" customHeight="1" x14ac:dyDescent="0.25">
      <c r="BM70" s="23"/>
      <c r="BN70" s="23"/>
    </row>
    <row r="71" spans="65:66" ht="15" customHeight="1" x14ac:dyDescent="0.25">
      <c r="BM71" s="23"/>
      <c r="BN71" s="23"/>
    </row>
    <row r="72" spans="65:66" ht="15" customHeight="1" x14ac:dyDescent="0.25">
      <c r="BM72" s="23"/>
      <c r="BN72" s="23"/>
    </row>
    <row r="73" spans="65:66" ht="15" customHeight="1" x14ac:dyDescent="0.25">
      <c r="BM73" s="23"/>
      <c r="BN73" s="23"/>
    </row>
    <row r="74" spans="65:66" ht="15" customHeight="1" x14ac:dyDescent="0.25">
      <c r="BM74" s="23"/>
      <c r="BN74" s="23"/>
    </row>
    <row r="75" spans="65:66" ht="15" customHeight="1" x14ac:dyDescent="0.25">
      <c r="BM75" s="23"/>
      <c r="BN75" s="23"/>
    </row>
    <row r="76" spans="65:66" ht="15" customHeight="1" x14ac:dyDescent="0.25">
      <c r="BM76" s="23"/>
      <c r="BN76" s="23"/>
    </row>
    <row r="77" spans="65:66" ht="15" customHeight="1" x14ac:dyDescent="0.25">
      <c r="BM77" s="23"/>
      <c r="BN77" s="23"/>
    </row>
    <row r="78" spans="65:66" ht="15" customHeight="1" x14ac:dyDescent="0.25">
      <c r="BM78" s="23"/>
      <c r="BN78" s="23"/>
    </row>
    <row r="79" spans="65:66" ht="15" customHeight="1" x14ac:dyDescent="0.25">
      <c r="BM79" s="23"/>
      <c r="BN79" s="23"/>
    </row>
    <row r="80" spans="65:66" ht="15" customHeight="1" x14ac:dyDescent="0.25">
      <c r="BM80" s="23"/>
      <c r="BN80" s="23"/>
    </row>
    <row r="81" spans="65:66" ht="15" customHeight="1" x14ac:dyDescent="0.25">
      <c r="BM81" s="23"/>
      <c r="BN81" s="23"/>
    </row>
    <row r="82" spans="65:66" ht="15" customHeight="1" x14ac:dyDescent="0.25">
      <c r="BM82" s="23"/>
      <c r="BN82" s="23"/>
    </row>
    <row r="83" spans="65:66" ht="15" customHeight="1" x14ac:dyDescent="0.25">
      <c r="BM83" s="23"/>
      <c r="BN83" s="23"/>
    </row>
    <row r="84" spans="65:66" ht="15" customHeight="1" x14ac:dyDescent="0.25">
      <c r="BM84" s="23"/>
      <c r="BN84" s="23"/>
    </row>
    <row r="85" spans="65:66" ht="15" customHeight="1" x14ac:dyDescent="0.25">
      <c r="BM85" s="23"/>
      <c r="BN85" s="23"/>
    </row>
    <row r="86" spans="65:66" ht="15" customHeight="1" x14ac:dyDescent="0.25">
      <c r="BM86" s="23"/>
      <c r="BN86" s="23"/>
    </row>
    <row r="87" spans="65:66" ht="15" customHeight="1" x14ac:dyDescent="0.25">
      <c r="BM87" s="23"/>
      <c r="BN87" s="23"/>
    </row>
    <row r="88" spans="65:66" ht="15" customHeight="1" x14ac:dyDescent="0.25">
      <c r="BM88" s="23"/>
      <c r="BN88" s="23"/>
    </row>
    <row r="89" spans="65:66" ht="15" customHeight="1" x14ac:dyDescent="0.25">
      <c r="BM89" s="23"/>
      <c r="BN89" s="23"/>
    </row>
    <row r="90" spans="65:66" ht="15" customHeight="1" x14ac:dyDescent="0.25">
      <c r="BM90" s="23"/>
      <c r="BN90" s="23"/>
    </row>
    <row r="91" spans="65:66" ht="15" customHeight="1" x14ac:dyDescent="0.25">
      <c r="BM91" s="23"/>
      <c r="BN91" s="23"/>
    </row>
    <row r="92" spans="65:66" ht="15" customHeight="1" x14ac:dyDescent="0.25">
      <c r="BM92" s="23"/>
      <c r="BN92" s="23"/>
    </row>
    <row r="93" spans="65:66" ht="15" customHeight="1" x14ac:dyDescent="0.25">
      <c r="BM93" s="23"/>
      <c r="BN93" s="23"/>
    </row>
    <row r="94" spans="65:66" ht="15" customHeight="1" x14ac:dyDescent="0.25">
      <c r="BM94" s="23"/>
      <c r="BN94" s="23"/>
    </row>
    <row r="95" spans="65:66" ht="15" customHeight="1" x14ac:dyDescent="0.25">
      <c r="BM95" s="23"/>
      <c r="BN95" s="23"/>
    </row>
    <row r="96" spans="65:66" ht="15" customHeight="1" x14ac:dyDescent="0.25">
      <c r="BM96" s="23"/>
      <c r="BN96" s="23"/>
    </row>
    <row r="97" spans="65:66" ht="15" customHeight="1" x14ac:dyDescent="0.25">
      <c r="BM97" s="23"/>
      <c r="BN97" s="23"/>
    </row>
    <row r="98" spans="65:66" ht="15" customHeight="1" x14ac:dyDescent="0.25">
      <c r="BM98" s="23"/>
      <c r="BN98" s="23"/>
    </row>
    <row r="99" spans="65:66" ht="15" customHeight="1" x14ac:dyDescent="0.25">
      <c r="BM99" s="23"/>
      <c r="BN99" s="23"/>
    </row>
    <row r="100" spans="65:66" ht="15" customHeight="1" x14ac:dyDescent="0.25">
      <c r="BM100" s="23"/>
      <c r="BN100" s="23"/>
    </row>
    <row r="101" spans="65:66" ht="15" customHeight="1" x14ac:dyDescent="0.25">
      <c r="BM101" s="23"/>
      <c r="BN101" s="23"/>
    </row>
    <row r="102" spans="65:66" ht="15" customHeight="1" x14ac:dyDescent="0.25">
      <c r="BM102" s="23"/>
      <c r="BN102" s="23"/>
    </row>
    <row r="103" spans="65:66" ht="15" customHeight="1" x14ac:dyDescent="0.25">
      <c r="BM103" s="23"/>
      <c r="BN103" s="23"/>
    </row>
    <row r="104" spans="65:66" ht="15" customHeight="1" x14ac:dyDescent="0.25">
      <c r="BM104" s="23"/>
      <c r="BN104" s="23"/>
    </row>
    <row r="105" spans="65:66" ht="15" customHeight="1" x14ac:dyDescent="0.25">
      <c r="BM105" s="23"/>
      <c r="BN105" s="23"/>
    </row>
    <row r="106" spans="65:66" ht="15" customHeight="1" x14ac:dyDescent="0.25">
      <c r="BM106" s="23"/>
      <c r="BN106" s="23"/>
    </row>
    <row r="107" spans="65:66" ht="15" customHeight="1" x14ac:dyDescent="0.25">
      <c r="BM107" s="23"/>
      <c r="BN107" s="23"/>
    </row>
    <row r="108" spans="65:66" ht="15" customHeight="1" x14ac:dyDescent="0.25">
      <c r="BM108" s="23"/>
      <c r="BN108" s="23"/>
    </row>
    <row r="109" spans="65:66" ht="15" customHeight="1" x14ac:dyDescent="0.25">
      <c r="BM109" s="23"/>
      <c r="BN109" s="23"/>
    </row>
    <row r="110" spans="65:66" ht="15" customHeight="1" x14ac:dyDescent="0.25">
      <c r="BM110" s="23"/>
      <c r="BN110" s="23"/>
    </row>
    <row r="111" spans="65:66" ht="15" customHeight="1" x14ac:dyDescent="0.25">
      <c r="BM111" s="23"/>
      <c r="BN111" s="23"/>
    </row>
    <row r="112" spans="65:66" ht="15" customHeight="1" x14ac:dyDescent="0.25">
      <c r="BM112" s="23"/>
      <c r="BN112" s="23"/>
    </row>
    <row r="113" spans="65:66" ht="15" customHeight="1" x14ac:dyDescent="0.25">
      <c r="BM113" s="23"/>
      <c r="BN113" s="23"/>
    </row>
    <row r="114" spans="65:66" ht="15" customHeight="1" x14ac:dyDescent="0.25">
      <c r="BM114" s="23"/>
      <c r="BN114" s="23"/>
    </row>
    <row r="115" spans="65:66" ht="15" customHeight="1" x14ac:dyDescent="0.25">
      <c r="BM115" s="23"/>
      <c r="BN115" s="23"/>
    </row>
    <row r="116" spans="65:66" ht="15" customHeight="1" x14ac:dyDescent="0.25">
      <c r="BM116" s="23"/>
      <c r="BN116" s="23"/>
    </row>
    <row r="117" spans="65:66" ht="15" customHeight="1" x14ac:dyDescent="0.25">
      <c r="BM117" s="23"/>
      <c r="BN117" s="23"/>
    </row>
    <row r="118" spans="65:66" ht="15" customHeight="1" x14ac:dyDescent="0.25">
      <c r="BM118" s="23"/>
      <c r="BN118" s="23"/>
    </row>
    <row r="119" spans="65:66" ht="15" customHeight="1" x14ac:dyDescent="0.25">
      <c r="BM119" s="23"/>
      <c r="BN119" s="23"/>
    </row>
    <row r="120" spans="65:66" ht="15" customHeight="1" x14ac:dyDescent="0.25">
      <c r="BM120" s="23"/>
      <c r="BN120" s="23"/>
    </row>
    <row r="121" spans="65:66" ht="15" customHeight="1" x14ac:dyDescent="0.25">
      <c r="BM121" s="23"/>
      <c r="BN121" s="23"/>
    </row>
    <row r="122" spans="65:66" ht="15" customHeight="1" x14ac:dyDescent="0.25">
      <c r="BM122" s="23"/>
      <c r="BN122" s="23"/>
    </row>
    <row r="123" spans="65:66" ht="15" customHeight="1" x14ac:dyDescent="0.25">
      <c r="BM123" s="23"/>
      <c r="BN123" s="23"/>
    </row>
    <row r="124" spans="65:66" ht="15" customHeight="1" x14ac:dyDescent="0.25">
      <c r="BM124" s="23"/>
      <c r="BN124" s="23"/>
    </row>
    <row r="125" spans="65:66" ht="15" customHeight="1" x14ac:dyDescent="0.25">
      <c r="BM125" s="23"/>
      <c r="BN125" s="23"/>
    </row>
    <row r="126" spans="65:66" ht="15" customHeight="1" x14ac:dyDescent="0.25">
      <c r="BM126" s="23"/>
      <c r="BN126" s="23"/>
    </row>
    <row r="127" spans="65:66" ht="15" customHeight="1" x14ac:dyDescent="0.25">
      <c r="BM127" s="23"/>
      <c r="BN127" s="23"/>
    </row>
    <row r="128" spans="65:66" ht="15" customHeight="1" x14ac:dyDescent="0.25">
      <c r="BM128" s="23"/>
      <c r="BN128" s="23"/>
    </row>
    <row r="129" spans="65:66" ht="15" customHeight="1" x14ac:dyDescent="0.25">
      <c r="BM129" s="23"/>
      <c r="BN129" s="23"/>
    </row>
    <row r="130" spans="65:66" ht="15" customHeight="1" x14ac:dyDescent="0.25">
      <c r="BM130" s="23"/>
      <c r="BN130" s="23"/>
    </row>
    <row r="131" spans="65:66" ht="15" customHeight="1" x14ac:dyDescent="0.25">
      <c r="BM131" s="23"/>
      <c r="BN131" s="23"/>
    </row>
    <row r="132" spans="65:66" ht="15" customHeight="1" x14ac:dyDescent="0.25">
      <c r="BM132" s="23"/>
      <c r="BN132" s="23"/>
    </row>
    <row r="133" spans="65:66" ht="15" customHeight="1" x14ac:dyDescent="0.25">
      <c r="BM133" s="23"/>
      <c r="BN133" s="23"/>
    </row>
    <row r="134" spans="65:66" ht="15" customHeight="1" x14ac:dyDescent="0.25">
      <c r="BM134" s="23"/>
      <c r="BN134" s="23"/>
    </row>
    <row r="135" spans="65:66" ht="15" customHeight="1" x14ac:dyDescent="0.25">
      <c r="BM135" s="23"/>
      <c r="BN135" s="23"/>
    </row>
    <row r="136" spans="65:66" ht="15" customHeight="1" x14ac:dyDescent="0.25">
      <c r="BM136" s="23"/>
      <c r="BN136" s="23"/>
    </row>
    <row r="137" spans="65:66" ht="15" customHeight="1" x14ac:dyDescent="0.25">
      <c r="BM137" s="23"/>
      <c r="BN137" s="23"/>
    </row>
    <row r="138" spans="65:66" ht="15" customHeight="1" x14ac:dyDescent="0.25">
      <c r="BM138" s="23"/>
      <c r="BN138" s="23"/>
    </row>
    <row r="139" spans="65:66" ht="15" customHeight="1" x14ac:dyDescent="0.25">
      <c r="BM139" s="23"/>
      <c r="BN139" s="23"/>
    </row>
    <row r="140" spans="65:66" ht="15" customHeight="1" x14ac:dyDescent="0.25">
      <c r="BM140" s="23"/>
      <c r="BN140" s="23"/>
    </row>
    <row r="141" spans="65:66" ht="15" customHeight="1" x14ac:dyDescent="0.25">
      <c r="BM141" s="23"/>
      <c r="BN141" s="23"/>
    </row>
    <row r="142" spans="65:66" ht="15" customHeight="1" x14ac:dyDescent="0.25">
      <c r="BM142" s="23"/>
      <c r="BN142" s="23"/>
    </row>
    <row r="143" spans="65:66" ht="15" customHeight="1" x14ac:dyDescent="0.25">
      <c r="BM143" s="23"/>
      <c r="BN143" s="23"/>
    </row>
    <row r="144" spans="65:66" ht="15" customHeight="1" x14ac:dyDescent="0.25">
      <c r="BM144" s="23"/>
      <c r="BN144" s="23"/>
    </row>
    <row r="145" spans="65:66" ht="15" customHeight="1" x14ac:dyDescent="0.25">
      <c r="BM145" s="23"/>
      <c r="BN145" s="23"/>
    </row>
    <row r="146" spans="65:66" ht="15" customHeight="1" x14ac:dyDescent="0.25">
      <c r="BM146" s="23"/>
      <c r="BN146" s="23"/>
    </row>
    <row r="147" spans="65:66" ht="15" customHeight="1" x14ac:dyDescent="0.25">
      <c r="BM147" s="23"/>
      <c r="BN147" s="23"/>
    </row>
    <row r="148" spans="65:66" ht="15" customHeight="1" x14ac:dyDescent="0.25">
      <c r="BM148" s="23"/>
      <c r="BN148" s="23"/>
    </row>
    <row r="149" spans="65:66" ht="15" customHeight="1" x14ac:dyDescent="0.25">
      <c r="BM149" s="23"/>
      <c r="BN149" s="23"/>
    </row>
    <row r="150" spans="65:66" ht="15" customHeight="1" x14ac:dyDescent="0.25">
      <c r="BM150" s="23"/>
      <c r="BN150" s="23"/>
    </row>
    <row r="151" spans="65:66" ht="15" customHeight="1" x14ac:dyDescent="0.25">
      <c r="BM151" s="23"/>
      <c r="BN151" s="23"/>
    </row>
    <row r="152" spans="65:66" ht="15" customHeight="1" x14ac:dyDescent="0.25">
      <c r="BM152" s="23"/>
      <c r="BN152" s="23"/>
    </row>
    <row r="153" spans="65:66" ht="15" customHeight="1" x14ac:dyDescent="0.25">
      <c r="BM153" s="23"/>
      <c r="BN153" s="23"/>
    </row>
    <row r="154" spans="65:66" ht="15" customHeight="1" x14ac:dyDescent="0.25">
      <c r="BM154" s="23"/>
      <c r="BN154" s="23"/>
    </row>
    <row r="155" spans="65:66" ht="15" customHeight="1" x14ac:dyDescent="0.25">
      <c r="BM155" s="23"/>
      <c r="BN155" s="23"/>
    </row>
    <row r="156" spans="65:66" ht="15" customHeight="1" x14ac:dyDescent="0.25">
      <c r="BM156" s="23"/>
      <c r="BN156" s="23"/>
    </row>
    <row r="157" spans="65:66" ht="15" customHeight="1" x14ac:dyDescent="0.25">
      <c r="BM157" s="23"/>
      <c r="BN157" s="23"/>
    </row>
    <row r="158" spans="65:66" ht="15" customHeight="1" x14ac:dyDescent="0.25">
      <c r="BM158" s="23"/>
      <c r="BN158" s="23"/>
    </row>
    <row r="159" spans="65:66" ht="15" customHeight="1" x14ac:dyDescent="0.25">
      <c r="BM159" s="23"/>
      <c r="BN159" s="23"/>
    </row>
    <row r="160" spans="65:66" ht="15" customHeight="1" x14ac:dyDescent="0.25">
      <c r="BM160" s="23"/>
      <c r="BN160" s="23"/>
    </row>
    <row r="161" spans="65:66" ht="15" customHeight="1" x14ac:dyDescent="0.25">
      <c r="BM161" s="23"/>
      <c r="BN161" s="23"/>
    </row>
    <row r="162" spans="65:66" ht="15" customHeight="1" x14ac:dyDescent="0.25">
      <c r="BM162" s="23"/>
      <c r="BN162" s="23"/>
    </row>
    <row r="163" spans="65:66" ht="15" customHeight="1" x14ac:dyDescent="0.25">
      <c r="BM163" s="23"/>
      <c r="BN163" s="23"/>
    </row>
    <row r="164" spans="65:66" ht="15" customHeight="1" x14ac:dyDescent="0.25">
      <c r="BM164" s="23"/>
      <c r="BN164" s="23"/>
    </row>
    <row r="165" spans="65:66" ht="15" customHeight="1" x14ac:dyDescent="0.25">
      <c r="BM165" s="23"/>
      <c r="BN165" s="23"/>
    </row>
    <row r="166" spans="65:66" ht="15" customHeight="1" x14ac:dyDescent="0.25">
      <c r="BM166" s="23"/>
      <c r="BN166" s="23"/>
    </row>
    <row r="167" spans="65:66" ht="15" customHeight="1" x14ac:dyDescent="0.25">
      <c r="BM167" s="23"/>
      <c r="BN167" s="23"/>
    </row>
    <row r="168" spans="65:66" ht="15" customHeight="1" x14ac:dyDescent="0.25">
      <c r="BM168" s="23"/>
      <c r="BN168" s="23"/>
    </row>
    <row r="169" spans="65:66" ht="15" customHeight="1" x14ac:dyDescent="0.25">
      <c r="BM169" s="23"/>
      <c r="BN169" s="23"/>
    </row>
    <row r="170" spans="65:66" ht="15" customHeight="1" x14ac:dyDescent="0.25">
      <c r="BM170" s="23"/>
      <c r="BN170" s="23"/>
    </row>
    <row r="171" spans="65:66" ht="15" customHeight="1" x14ac:dyDescent="0.25">
      <c r="BM171" s="23"/>
      <c r="BN171" s="23"/>
    </row>
    <row r="172" spans="65:66" ht="15" customHeight="1" x14ac:dyDescent="0.25">
      <c r="BM172" s="23"/>
      <c r="BN172" s="23"/>
    </row>
    <row r="173" spans="65:66" ht="15" customHeight="1" x14ac:dyDescent="0.25">
      <c r="BM173" s="23"/>
      <c r="BN173" s="23"/>
    </row>
    <row r="174" spans="65:66" ht="15" customHeight="1" x14ac:dyDescent="0.25">
      <c r="BM174" s="23"/>
      <c r="BN174" s="23"/>
    </row>
    <row r="175" spans="65:66" ht="15" customHeight="1" x14ac:dyDescent="0.25">
      <c r="BM175" s="23"/>
      <c r="BN175" s="23"/>
    </row>
    <row r="176" spans="65:66" ht="15" customHeight="1" x14ac:dyDescent="0.25">
      <c r="BM176" s="23"/>
      <c r="BN176" s="23"/>
    </row>
    <row r="177" spans="65:66" ht="15" customHeight="1" x14ac:dyDescent="0.25">
      <c r="BM177" s="23"/>
      <c r="BN177" s="23"/>
    </row>
    <row r="178" spans="65:66" ht="15" customHeight="1" x14ac:dyDescent="0.25">
      <c r="BM178" s="23"/>
      <c r="BN178" s="23"/>
    </row>
    <row r="179" spans="65:66" ht="15" customHeight="1" x14ac:dyDescent="0.25">
      <c r="BM179" s="23"/>
      <c r="BN179" s="23"/>
    </row>
    <row r="180" spans="65:66" ht="15" customHeight="1" x14ac:dyDescent="0.25">
      <c r="BM180" s="23"/>
      <c r="BN180" s="23"/>
    </row>
    <row r="181" spans="65:66" ht="15" customHeight="1" x14ac:dyDescent="0.25">
      <c r="BM181" s="23"/>
      <c r="BN181" s="23"/>
    </row>
    <row r="182" spans="65:66" ht="15" customHeight="1" x14ac:dyDescent="0.25">
      <c r="BM182" s="23"/>
      <c r="BN182" s="23"/>
    </row>
    <row r="183" spans="65:66" ht="15" customHeight="1" x14ac:dyDescent="0.25">
      <c r="BM183" s="23"/>
      <c r="BN183" s="23"/>
    </row>
    <row r="184" spans="65:66" ht="15" customHeight="1" x14ac:dyDescent="0.25">
      <c r="BM184" s="23"/>
      <c r="BN184" s="23"/>
    </row>
    <row r="185" spans="65:66" ht="15" customHeight="1" x14ac:dyDescent="0.25">
      <c r="BM185" s="23"/>
      <c r="BN185" s="23"/>
    </row>
    <row r="186" spans="65:66" ht="15" customHeight="1" x14ac:dyDescent="0.25">
      <c r="BM186" s="23"/>
      <c r="BN186" s="23"/>
    </row>
    <row r="187" spans="65:66" ht="15" customHeight="1" x14ac:dyDescent="0.25">
      <c r="BM187" s="23"/>
      <c r="BN187" s="23"/>
    </row>
    <row r="188" spans="65:66" ht="15" customHeight="1" x14ac:dyDescent="0.25">
      <c r="BM188" s="23"/>
      <c r="BN188" s="23"/>
    </row>
    <row r="189" spans="65:66" ht="15" customHeight="1" x14ac:dyDescent="0.25">
      <c r="BM189" s="23"/>
      <c r="BN189" s="23"/>
    </row>
    <row r="190" spans="65:66" ht="15" customHeight="1" x14ac:dyDescent="0.25">
      <c r="BM190" s="23"/>
      <c r="BN190" s="23"/>
    </row>
    <row r="191" spans="65:66" ht="15" customHeight="1" x14ac:dyDescent="0.25">
      <c r="BM191" s="23"/>
      <c r="BN191" s="23"/>
    </row>
    <row r="192" spans="65:66" ht="15" customHeight="1" x14ac:dyDescent="0.25">
      <c r="BM192" s="23"/>
      <c r="BN192" s="23"/>
    </row>
    <row r="193" spans="65:66" ht="15" customHeight="1" x14ac:dyDescent="0.25">
      <c r="BM193" s="23"/>
      <c r="BN193" s="23"/>
    </row>
    <row r="194" spans="65:66" ht="15" customHeight="1" x14ac:dyDescent="0.25">
      <c r="BM194" s="23"/>
      <c r="BN194" s="23"/>
    </row>
    <row r="195" spans="65:66" ht="15" customHeight="1" x14ac:dyDescent="0.25">
      <c r="BM195" s="23"/>
      <c r="BN195" s="23"/>
    </row>
    <row r="196" spans="65:66" ht="15" customHeight="1" x14ac:dyDescent="0.25">
      <c r="BM196" s="23"/>
      <c r="BN196" s="23"/>
    </row>
    <row r="197" spans="65:66" ht="15" customHeight="1" x14ac:dyDescent="0.25">
      <c r="BM197" s="23"/>
      <c r="BN197" s="23"/>
    </row>
    <row r="198" spans="65:66" ht="15" customHeight="1" x14ac:dyDescent="0.25">
      <c r="BM198" s="23"/>
      <c r="BN198" s="23"/>
    </row>
    <row r="199" spans="65:66" ht="15" customHeight="1" x14ac:dyDescent="0.25">
      <c r="BM199" s="23"/>
      <c r="BN199" s="23"/>
    </row>
    <row r="200" spans="65:66" ht="15" customHeight="1" x14ac:dyDescent="0.25">
      <c r="BM200" s="23"/>
      <c r="BN200" s="23"/>
    </row>
    <row r="201" spans="65:66" ht="15" customHeight="1" x14ac:dyDescent="0.25">
      <c r="BM201" s="23"/>
      <c r="BN201" s="23"/>
    </row>
    <row r="202" spans="65:66" ht="15" customHeight="1" x14ac:dyDescent="0.25">
      <c r="BM202" s="23"/>
      <c r="BN202" s="23"/>
    </row>
    <row r="203" spans="65:66" ht="15" customHeight="1" x14ac:dyDescent="0.25">
      <c r="BM203" s="23"/>
      <c r="BN203" s="23"/>
    </row>
    <row r="204" spans="65:66" ht="15" customHeight="1" x14ac:dyDescent="0.25">
      <c r="BM204" s="23"/>
      <c r="BN204" s="23"/>
    </row>
    <row r="205" spans="65:66" ht="15" customHeight="1" x14ac:dyDescent="0.25">
      <c r="BM205" s="23"/>
      <c r="BN205" s="23"/>
    </row>
    <row r="206" spans="65:66" ht="15" customHeight="1" x14ac:dyDescent="0.25">
      <c r="BM206" s="23"/>
      <c r="BN206" s="23"/>
    </row>
    <row r="207" spans="65:66" ht="15" customHeight="1" x14ac:dyDescent="0.25">
      <c r="BM207" s="23"/>
      <c r="BN207" s="23"/>
    </row>
    <row r="208" spans="65:66" ht="15" customHeight="1" x14ac:dyDescent="0.25">
      <c r="BM208" s="23"/>
      <c r="BN208" s="23"/>
    </row>
    <row r="209" spans="65:66" ht="15" customHeight="1" x14ac:dyDescent="0.25">
      <c r="BM209" s="23"/>
      <c r="BN209" s="23"/>
    </row>
    <row r="210" spans="65:66" ht="15" customHeight="1" x14ac:dyDescent="0.25">
      <c r="BM210" s="23"/>
      <c r="BN210" s="23"/>
    </row>
    <row r="211" spans="65:66" ht="15" customHeight="1" x14ac:dyDescent="0.25">
      <c r="BM211" s="23"/>
      <c r="BN211" s="23"/>
    </row>
    <row r="212" spans="65:66" ht="15" customHeight="1" x14ac:dyDescent="0.25">
      <c r="BM212" s="23"/>
      <c r="BN212" s="23"/>
    </row>
    <row r="213" spans="65:66" ht="15" customHeight="1" x14ac:dyDescent="0.25">
      <c r="BM213" s="23"/>
      <c r="BN213" s="23"/>
    </row>
    <row r="214" spans="65:66" ht="15" customHeight="1" x14ac:dyDescent="0.25">
      <c r="BM214" s="23"/>
      <c r="BN214" s="23"/>
    </row>
    <row r="215" spans="65:66" ht="15" customHeight="1" x14ac:dyDescent="0.25">
      <c r="BM215" s="23"/>
      <c r="BN215" s="23"/>
    </row>
    <row r="216" spans="65:66" ht="15" customHeight="1" x14ac:dyDescent="0.25">
      <c r="BM216" s="23"/>
      <c r="BN216" s="23"/>
    </row>
    <row r="217" spans="65:66" ht="15" customHeight="1" x14ac:dyDescent="0.25">
      <c r="BM217" s="23"/>
      <c r="BN217" s="23"/>
    </row>
    <row r="218" spans="65:66" ht="15" customHeight="1" x14ac:dyDescent="0.25">
      <c r="BM218" s="23"/>
      <c r="BN218" s="23"/>
    </row>
    <row r="219" spans="65:66" ht="15" customHeight="1" x14ac:dyDescent="0.25">
      <c r="BM219" s="23"/>
      <c r="BN219" s="23"/>
    </row>
    <row r="220" spans="65:66" ht="15" customHeight="1" x14ac:dyDescent="0.25">
      <c r="BM220" s="23"/>
      <c r="BN220" s="23"/>
    </row>
    <row r="221" spans="65:66" ht="15" customHeight="1" x14ac:dyDescent="0.25">
      <c r="BM221" s="23"/>
      <c r="BN221" s="23"/>
    </row>
    <row r="222" spans="65:66" ht="15" customHeight="1" x14ac:dyDescent="0.25">
      <c r="BM222" s="23"/>
      <c r="BN222" s="23"/>
    </row>
    <row r="223" spans="65:66" ht="15" customHeight="1" x14ac:dyDescent="0.25">
      <c r="BM223" s="23"/>
      <c r="BN223" s="23"/>
    </row>
    <row r="224" spans="65:66" ht="15" customHeight="1" x14ac:dyDescent="0.25">
      <c r="BM224" s="23"/>
      <c r="BN224" s="23"/>
    </row>
    <row r="225" spans="65:66" ht="15" customHeight="1" x14ac:dyDescent="0.25">
      <c r="BM225" s="23"/>
      <c r="BN225" s="23"/>
    </row>
    <row r="226" spans="65:66" ht="15" customHeight="1" x14ac:dyDescent="0.25">
      <c r="BM226" s="23"/>
      <c r="BN226" s="23"/>
    </row>
    <row r="227" spans="65:66" ht="15" customHeight="1" x14ac:dyDescent="0.25">
      <c r="BM227" s="23"/>
      <c r="BN227" s="23"/>
    </row>
    <row r="228" spans="65:66" ht="15" customHeight="1" x14ac:dyDescent="0.25">
      <c r="BM228" s="23"/>
      <c r="BN228" s="23"/>
    </row>
    <row r="229" spans="65:66" ht="15" customHeight="1" x14ac:dyDescent="0.25">
      <c r="BM229" s="23"/>
      <c r="BN229" s="23"/>
    </row>
    <row r="230" spans="65:66" ht="15" customHeight="1" x14ac:dyDescent="0.25">
      <c r="BM230" s="23"/>
      <c r="BN230" s="23"/>
    </row>
    <row r="231" spans="65:66" ht="15" customHeight="1" x14ac:dyDescent="0.25">
      <c r="BM231" s="23"/>
      <c r="BN231" s="23"/>
    </row>
    <row r="232" spans="65:66" ht="15" customHeight="1" x14ac:dyDescent="0.25">
      <c r="BM232" s="23"/>
      <c r="BN232" s="23"/>
    </row>
    <row r="233" spans="65:66" ht="15" customHeight="1" x14ac:dyDescent="0.25">
      <c r="BM233" s="23"/>
      <c r="BN233" s="23"/>
    </row>
    <row r="234" spans="65:66" ht="15" customHeight="1" x14ac:dyDescent="0.25">
      <c r="BM234" s="23"/>
      <c r="BN234" s="23"/>
    </row>
    <row r="235" spans="65:66" ht="15" customHeight="1" x14ac:dyDescent="0.25">
      <c r="BM235" s="23"/>
      <c r="BN235" s="23"/>
    </row>
    <row r="236" spans="65:66" ht="15" customHeight="1" x14ac:dyDescent="0.25">
      <c r="BM236" s="23"/>
      <c r="BN236" s="23"/>
    </row>
    <row r="237" spans="65:66" ht="15" customHeight="1" x14ac:dyDescent="0.25">
      <c r="BM237" s="23"/>
      <c r="BN237" s="23"/>
    </row>
    <row r="238" spans="65:66" ht="15" customHeight="1" x14ac:dyDescent="0.25">
      <c r="BM238" s="23"/>
      <c r="BN238" s="23"/>
    </row>
    <row r="239" spans="65:66" ht="15" customHeight="1" x14ac:dyDescent="0.25">
      <c r="BM239" s="23"/>
      <c r="BN239" s="23"/>
    </row>
    <row r="240" spans="65:66" ht="15" customHeight="1" x14ac:dyDescent="0.25">
      <c r="BM240" s="23"/>
      <c r="BN240" s="23"/>
    </row>
    <row r="241" spans="65:66" ht="15" customHeight="1" x14ac:dyDescent="0.25">
      <c r="BM241" s="23"/>
      <c r="BN241" s="23"/>
    </row>
    <row r="242" spans="65:66" ht="15" customHeight="1" x14ac:dyDescent="0.25">
      <c r="BM242" s="23"/>
      <c r="BN242" s="23"/>
    </row>
    <row r="243" spans="65:66" ht="15" customHeight="1" x14ac:dyDescent="0.25">
      <c r="BM243" s="23"/>
      <c r="BN243" s="23"/>
    </row>
    <row r="244" spans="65:66" ht="15" customHeight="1" x14ac:dyDescent="0.25">
      <c r="BM244" s="23"/>
      <c r="BN244" s="23"/>
    </row>
    <row r="245" spans="65:66" ht="15" customHeight="1" x14ac:dyDescent="0.25">
      <c r="BM245" s="23"/>
      <c r="BN245" s="23"/>
    </row>
    <row r="246" spans="65:66" ht="15" customHeight="1" x14ac:dyDescent="0.25">
      <c r="BM246" s="23"/>
      <c r="BN246" s="23"/>
    </row>
    <row r="247" spans="65:66" ht="15" customHeight="1" x14ac:dyDescent="0.25">
      <c r="BM247" s="23"/>
      <c r="BN247" s="23"/>
    </row>
    <row r="248" spans="65:66" ht="15" customHeight="1" x14ac:dyDescent="0.25">
      <c r="BM248" s="23"/>
      <c r="BN248" s="23"/>
    </row>
    <row r="249" spans="65:66" ht="15" customHeight="1" x14ac:dyDescent="0.25">
      <c r="BM249" s="23"/>
      <c r="BN249" s="23"/>
    </row>
    <row r="250" spans="65:66" ht="15" customHeight="1" x14ac:dyDescent="0.25">
      <c r="BM250" s="23"/>
      <c r="BN250" s="23"/>
    </row>
    <row r="251" spans="65:66" ht="15" customHeight="1" x14ac:dyDescent="0.25">
      <c r="BM251" s="23"/>
      <c r="BN251" s="23"/>
    </row>
    <row r="252" spans="65:66" ht="15" customHeight="1" x14ac:dyDescent="0.25">
      <c r="BM252" s="23"/>
      <c r="BN252" s="23"/>
    </row>
    <row r="253" spans="65:66" ht="15" customHeight="1" x14ac:dyDescent="0.25">
      <c r="BM253" s="23"/>
      <c r="BN253" s="23"/>
    </row>
    <row r="254" spans="65:66" ht="15" customHeight="1" x14ac:dyDescent="0.25">
      <c r="BM254" s="23"/>
      <c r="BN254" s="23"/>
    </row>
    <row r="255" spans="65:66" ht="15" customHeight="1" x14ac:dyDescent="0.25">
      <c r="BM255" s="23"/>
      <c r="BN255" s="23"/>
    </row>
    <row r="256" spans="65:66" ht="15" customHeight="1" x14ac:dyDescent="0.25">
      <c r="BM256" s="23"/>
      <c r="BN256" s="23"/>
    </row>
    <row r="257" spans="65:66" ht="15" customHeight="1" x14ac:dyDescent="0.25">
      <c r="BM257" s="23"/>
      <c r="BN257" s="23"/>
    </row>
    <row r="258" spans="65:66" ht="15" customHeight="1" x14ac:dyDescent="0.25">
      <c r="BM258" s="23"/>
      <c r="BN258" s="23"/>
    </row>
    <row r="259" spans="65:66" ht="15" customHeight="1" x14ac:dyDescent="0.25">
      <c r="BM259" s="23"/>
      <c r="BN259" s="23"/>
    </row>
    <row r="260" spans="65:66" ht="15" customHeight="1" x14ac:dyDescent="0.25">
      <c r="BM260" s="23"/>
      <c r="BN260" s="23"/>
    </row>
    <row r="261" spans="65:66" ht="15" customHeight="1" x14ac:dyDescent="0.25">
      <c r="BM261" s="23"/>
      <c r="BN261" s="23"/>
    </row>
    <row r="262" spans="65:66" ht="15" customHeight="1" x14ac:dyDescent="0.25">
      <c r="BM262" s="23"/>
      <c r="BN262" s="23"/>
    </row>
    <row r="263" spans="65:66" ht="15" customHeight="1" x14ac:dyDescent="0.25">
      <c r="BM263" s="23"/>
      <c r="BN263" s="23"/>
    </row>
    <row r="264" spans="65:66" ht="15" customHeight="1" x14ac:dyDescent="0.25">
      <c r="BM264" s="23"/>
      <c r="BN264" s="23"/>
    </row>
    <row r="265" spans="65:66" ht="15" customHeight="1" x14ac:dyDescent="0.25">
      <c r="BM265" s="23"/>
      <c r="BN265" s="23"/>
    </row>
    <row r="266" spans="65:66" ht="15" customHeight="1" x14ac:dyDescent="0.25">
      <c r="BM266" s="23"/>
      <c r="BN266" s="23"/>
    </row>
    <row r="267" spans="65:66" ht="15" customHeight="1" x14ac:dyDescent="0.25">
      <c r="BM267" s="23"/>
      <c r="BN267" s="23"/>
    </row>
    <row r="268" spans="65:66" ht="15" customHeight="1" x14ac:dyDescent="0.25">
      <c r="BM268" s="23"/>
      <c r="BN268" s="23"/>
    </row>
    <row r="269" spans="65:66" ht="15" customHeight="1" x14ac:dyDescent="0.25">
      <c r="BM269" s="23"/>
      <c r="BN269" s="23"/>
    </row>
    <row r="270" spans="65:66" ht="15" customHeight="1" x14ac:dyDescent="0.25">
      <c r="BM270" s="23"/>
      <c r="BN270" s="23"/>
    </row>
    <row r="271" spans="65:66" ht="15" customHeight="1" x14ac:dyDescent="0.25">
      <c r="BM271" s="23"/>
      <c r="BN271" s="23"/>
    </row>
    <row r="272" spans="65:66" ht="15" customHeight="1" x14ac:dyDescent="0.25">
      <c r="BM272" s="23"/>
      <c r="BN272" s="23"/>
    </row>
    <row r="273" spans="65:66" ht="15" customHeight="1" x14ac:dyDescent="0.25">
      <c r="BM273" s="23"/>
      <c r="BN273" s="23"/>
    </row>
    <row r="274" spans="65:66" ht="15" customHeight="1" x14ac:dyDescent="0.25">
      <c r="BM274" s="23"/>
      <c r="BN274" s="23"/>
    </row>
    <row r="275" spans="65:66" ht="15" customHeight="1" x14ac:dyDescent="0.25">
      <c r="BM275" s="23"/>
      <c r="BN275" s="23"/>
    </row>
    <row r="276" spans="65:66" ht="15" customHeight="1" x14ac:dyDescent="0.25">
      <c r="BM276" s="23"/>
      <c r="BN276" s="23"/>
    </row>
    <row r="277" spans="65:66" ht="15" customHeight="1" x14ac:dyDescent="0.25">
      <c r="BM277" s="23"/>
      <c r="BN277" s="23"/>
    </row>
    <row r="278" spans="65:66" ht="15" customHeight="1" x14ac:dyDescent="0.25">
      <c r="BM278" s="23"/>
      <c r="BN278" s="23"/>
    </row>
    <row r="279" spans="65:66" ht="15" customHeight="1" x14ac:dyDescent="0.25">
      <c r="BM279" s="23"/>
      <c r="BN279" s="23"/>
    </row>
    <row r="280" spans="65:66" ht="15" customHeight="1" x14ac:dyDescent="0.25">
      <c r="BM280" s="23"/>
      <c r="BN280" s="23"/>
    </row>
    <row r="281" spans="65:66" ht="15" customHeight="1" x14ac:dyDescent="0.25">
      <c r="BM281" s="23"/>
      <c r="BN281" s="23"/>
    </row>
    <row r="282" spans="65:66" ht="15" customHeight="1" x14ac:dyDescent="0.25">
      <c r="BM282" s="23"/>
      <c r="BN282" s="23"/>
    </row>
    <row r="283" spans="65:66" ht="15" customHeight="1" x14ac:dyDescent="0.25">
      <c r="BM283" s="23"/>
      <c r="BN283" s="23"/>
    </row>
    <row r="284" spans="65:66" ht="15" customHeight="1" x14ac:dyDescent="0.25">
      <c r="BM284" s="23"/>
      <c r="BN284" s="23"/>
    </row>
    <row r="285" spans="65:66" ht="15" customHeight="1" x14ac:dyDescent="0.25">
      <c r="BM285" s="23"/>
      <c r="BN285" s="23"/>
    </row>
    <row r="286" spans="65:66" ht="15" customHeight="1" x14ac:dyDescent="0.25">
      <c r="BM286" s="23"/>
      <c r="BN286" s="23"/>
    </row>
    <row r="287" spans="65:66" ht="15" customHeight="1" x14ac:dyDescent="0.25">
      <c r="BM287" s="23"/>
      <c r="BN287" s="23"/>
    </row>
    <row r="288" spans="65:66" ht="15" customHeight="1" x14ac:dyDescent="0.25">
      <c r="BM288" s="23"/>
      <c r="BN288" s="23"/>
    </row>
    <row r="289" spans="65:66" ht="15" customHeight="1" x14ac:dyDescent="0.25">
      <c r="BM289" s="23"/>
      <c r="BN289" s="23"/>
    </row>
    <row r="290" spans="65:66" ht="15" customHeight="1" x14ac:dyDescent="0.25">
      <c r="BM290" s="23"/>
      <c r="BN290" s="23"/>
    </row>
    <row r="291" spans="65:66" ht="15" customHeight="1" x14ac:dyDescent="0.25">
      <c r="BM291" s="23"/>
      <c r="BN291" s="23"/>
    </row>
    <row r="292" spans="65:66" ht="15" customHeight="1" x14ac:dyDescent="0.25">
      <c r="BM292" s="23"/>
      <c r="BN292" s="23"/>
    </row>
    <row r="293" spans="65:66" ht="15" customHeight="1" x14ac:dyDescent="0.25">
      <c r="BM293" s="23"/>
      <c r="BN293" s="23"/>
    </row>
    <row r="294" spans="65:66" ht="15" customHeight="1" x14ac:dyDescent="0.25">
      <c r="BM294" s="23"/>
      <c r="BN294" s="23"/>
    </row>
    <row r="295" spans="65:66" ht="15" customHeight="1" x14ac:dyDescent="0.25">
      <c r="BM295" s="23"/>
      <c r="BN295" s="23"/>
    </row>
    <row r="296" spans="65:66" ht="15" customHeight="1" x14ac:dyDescent="0.25">
      <c r="BM296" s="23"/>
      <c r="BN296" s="23"/>
    </row>
    <row r="297" spans="65:66" ht="15" customHeight="1" x14ac:dyDescent="0.25">
      <c r="BM297" s="23"/>
      <c r="BN297" s="23"/>
    </row>
    <row r="298" spans="65:66" ht="15" customHeight="1" x14ac:dyDescent="0.25">
      <c r="BM298" s="23"/>
      <c r="BN298" s="23"/>
    </row>
    <row r="299" spans="65:66" ht="15" customHeight="1" x14ac:dyDescent="0.25">
      <c r="BM299" s="23"/>
      <c r="BN299" s="23"/>
    </row>
    <row r="300" spans="65:66" ht="15" customHeight="1" x14ac:dyDescent="0.25">
      <c r="BM300" s="23"/>
      <c r="BN300" s="23"/>
    </row>
    <row r="301" spans="65:66" ht="15" customHeight="1" x14ac:dyDescent="0.25">
      <c r="BM301" s="23"/>
      <c r="BN301" s="23"/>
    </row>
    <row r="302" spans="65:66" ht="15" customHeight="1" x14ac:dyDescent="0.25">
      <c r="BM302" s="23"/>
      <c r="BN302" s="23"/>
    </row>
    <row r="303" spans="65:66" ht="15" customHeight="1" x14ac:dyDescent="0.25">
      <c r="BM303" s="23"/>
      <c r="BN303" s="23"/>
    </row>
    <row r="304" spans="65:66" ht="15" customHeight="1" x14ac:dyDescent="0.25">
      <c r="BM304" s="23"/>
      <c r="BN304" s="23"/>
    </row>
    <row r="305" spans="65:66" ht="15" customHeight="1" x14ac:dyDescent="0.25">
      <c r="BM305" s="23"/>
      <c r="BN305" s="23"/>
    </row>
    <row r="306" spans="65:66" ht="15" customHeight="1" x14ac:dyDescent="0.25">
      <c r="BM306" s="23"/>
      <c r="BN306" s="23"/>
    </row>
    <row r="307" spans="65:66" ht="15" customHeight="1" x14ac:dyDescent="0.25">
      <c r="BM307" s="23"/>
      <c r="BN307" s="23"/>
    </row>
    <row r="308" spans="65:66" ht="15" customHeight="1" x14ac:dyDescent="0.25">
      <c r="BM308" s="23"/>
      <c r="BN308" s="23"/>
    </row>
    <row r="309" spans="65:66" ht="15" customHeight="1" x14ac:dyDescent="0.25">
      <c r="BM309" s="23"/>
      <c r="BN309" s="23"/>
    </row>
    <row r="310" spans="65:66" ht="15" customHeight="1" x14ac:dyDescent="0.25">
      <c r="BM310" s="23"/>
      <c r="BN310" s="23"/>
    </row>
    <row r="311" spans="65:66" ht="15" customHeight="1" x14ac:dyDescent="0.25">
      <c r="BM311" s="23"/>
      <c r="BN311" s="23"/>
    </row>
    <row r="312" spans="65:66" ht="15" customHeight="1" x14ac:dyDescent="0.25">
      <c r="BM312" s="23"/>
      <c r="BN312" s="23"/>
    </row>
    <row r="313" spans="65:66" ht="15" customHeight="1" x14ac:dyDescent="0.25">
      <c r="BM313" s="23"/>
      <c r="BN313" s="23"/>
    </row>
    <row r="314" spans="65:66" ht="15" customHeight="1" x14ac:dyDescent="0.25">
      <c r="BM314" s="23"/>
      <c r="BN314" s="23"/>
    </row>
    <row r="315" spans="65:66" ht="15" customHeight="1" x14ac:dyDescent="0.25">
      <c r="BM315" s="23"/>
      <c r="BN315" s="23"/>
    </row>
    <row r="316" spans="65:66" ht="15" customHeight="1" x14ac:dyDescent="0.25">
      <c r="BM316" s="23"/>
      <c r="BN316" s="23"/>
    </row>
    <row r="317" spans="65:66" ht="15" customHeight="1" x14ac:dyDescent="0.25">
      <c r="BM317" s="23"/>
      <c r="BN317" s="23"/>
    </row>
    <row r="318" spans="65:66" ht="15" customHeight="1" x14ac:dyDescent="0.25">
      <c r="BM318" s="23"/>
      <c r="BN318" s="23"/>
    </row>
    <row r="319" spans="65:66" ht="15" customHeight="1" x14ac:dyDescent="0.25">
      <c r="BM319" s="23"/>
      <c r="BN319" s="23"/>
    </row>
    <row r="320" spans="65:66" ht="15" customHeight="1" x14ac:dyDescent="0.25">
      <c r="BM320" s="23"/>
      <c r="BN320" s="23"/>
    </row>
    <row r="321" spans="65:66" ht="15" customHeight="1" x14ac:dyDescent="0.25">
      <c r="BM321" s="23"/>
      <c r="BN321" s="23"/>
    </row>
    <row r="322" spans="65:66" ht="15" customHeight="1" x14ac:dyDescent="0.25">
      <c r="BM322" s="23"/>
      <c r="BN322" s="23"/>
    </row>
    <row r="323" spans="65:66" ht="15" customHeight="1" x14ac:dyDescent="0.25">
      <c r="BM323" s="23"/>
      <c r="BN323" s="23"/>
    </row>
    <row r="324" spans="65:66" ht="15" customHeight="1" x14ac:dyDescent="0.25">
      <c r="BM324" s="23"/>
      <c r="BN324" s="23"/>
    </row>
    <row r="325" spans="65:66" ht="15" customHeight="1" x14ac:dyDescent="0.25">
      <c r="BM325" s="23"/>
      <c r="BN325" s="23"/>
    </row>
    <row r="326" spans="65:66" ht="15" customHeight="1" x14ac:dyDescent="0.25">
      <c r="BM326" s="23"/>
      <c r="BN326" s="23"/>
    </row>
    <row r="327" spans="65:66" ht="15" customHeight="1" x14ac:dyDescent="0.25">
      <c r="BM327" s="23"/>
      <c r="BN327" s="23"/>
    </row>
    <row r="328" spans="65:66" ht="15" customHeight="1" x14ac:dyDescent="0.25">
      <c r="BM328" s="23"/>
      <c r="BN328" s="23"/>
    </row>
    <row r="329" spans="65:66" ht="15" customHeight="1" x14ac:dyDescent="0.25">
      <c r="BM329" s="23"/>
      <c r="BN329" s="23"/>
    </row>
    <row r="330" spans="65:66" ht="15" customHeight="1" x14ac:dyDescent="0.25">
      <c r="BM330" s="23"/>
      <c r="BN330" s="23"/>
    </row>
    <row r="331" spans="65:66" ht="15" customHeight="1" x14ac:dyDescent="0.25">
      <c r="BM331" s="23"/>
      <c r="BN331" s="23"/>
    </row>
    <row r="332" spans="65:66" ht="15" customHeight="1" x14ac:dyDescent="0.25">
      <c r="BM332" s="23"/>
      <c r="BN332" s="23"/>
    </row>
    <row r="333" spans="65:66" ht="15" customHeight="1" x14ac:dyDescent="0.25">
      <c r="BM333" s="23"/>
      <c r="BN333" s="23"/>
    </row>
    <row r="334" spans="65:66" ht="15" customHeight="1" x14ac:dyDescent="0.25">
      <c r="BM334" s="23"/>
      <c r="BN334" s="23"/>
    </row>
    <row r="335" spans="65:66" ht="15" customHeight="1" x14ac:dyDescent="0.25">
      <c r="BM335" s="23"/>
      <c r="BN335" s="23"/>
    </row>
    <row r="336" spans="65:66" ht="15" customHeight="1" x14ac:dyDescent="0.25">
      <c r="BM336" s="23"/>
      <c r="BN336" s="23"/>
    </row>
    <row r="337" spans="65:66" ht="15" customHeight="1" x14ac:dyDescent="0.25">
      <c r="BM337" s="23"/>
      <c r="BN337" s="23"/>
    </row>
    <row r="338" spans="65:66" ht="15" customHeight="1" x14ac:dyDescent="0.25">
      <c r="BM338" s="23"/>
      <c r="BN338" s="23"/>
    </row>
    <row r="339" spans="65:66" ht="15" customHeight="1" x14ac:dyDescent="0.25">
      <c r="BM339" s="23"/>
      <c r="BN339" s="23"/>
    </row>
    <row r="340" spans="65:66" ht="15" customHeight="1" x14ac:dyDescent="0.25">
      <c r="BM340" s="23"/>
      <c r="BN340" s="23"/>
    </row>
    <row r="341" spans="65:66" ht="15" customHeight="1" x14ac:dyDescent="0.25">
      <c r="BM341" s="23"/>
      <c r="BN341" s="23"/>
    </row>
    <row r="342" spans="65:66" ht="15" customHeight="1" x14ac:dyDescent="0.25">
      <c r="BM342" s="23"/>
      <c r="BN342" s="23"/>
    </row>
    <row r="343" spans="65:66" ht="15" customHeight="1" x14ac:dyDescent="0.25">
      <c r="BM343" s="23"/>
      <c r="BN343" s="23"/>
    </row>
    <row r="344" spans="65:66" ht="15" customHeight="1" x14ac:dyDescent="0.25">
      <c r="BM344" s="23"/>
      <c r="BN344" s="23"/>
    </row>
    <row r="345" spans="65:66" ht="15" customHeight="1" x14ac:dyDescent="0.25">
      <c r="BM345" s="23"/>
      <c r="BN345" s="23"/>
    </row>
    <row r="346" spans="65:66" ht="15" customHeight="1" x14ac:dyDescent="0.25">
      <c r="BM346" s="23"/>
      <c r="BN346" s="23"/>
    </row>
    <row r="347" spans="65:66" ht="15" customHeight="1" x14ac:dyDescent="0.25">
      <c r="BM347" s="23"/>
      <c r="BN347" s="23"/>
    </row>
    <row r="348" spans="65:66" ht="15" customHeight="1" x14ac:dyDescent="0.25">
      <c r="BM348" s="23"/>
      <c r="BN348" s="23"/>
    </row>
    <row r="349" spans="65:66" ht="15" customHeight="1" x14ac:dyDescent="0.25">
      <c r="BM349" s="23"/>
      <c r="BN349" s="23"/>
    </row>
    <row r="350" spans="65:66" ht="15" customHeight="1" x14ac:dyDescent="0.25">
      <c r="BM350" s="23"/>
      <c r="BN350" s="23"/>
    </row>
    <row r="351" spans="65:66" ht="15" customHeight="1" x14ac:dyDescent="0.25">
      <c r="BM351" s="23"/>
      <c r="BN351" s="23"/>
    </row>
    <row r="352" spans="65:66" ht="15" customHeight="1" x14ac:dyDescent="0.25">
      <c r="BM352" s="23"/>
      <c r="BN352" s="23"/>
    </row>
    <row r="353" spans="65:66" ht="15" customHeight="1" x14ac:dyDescent="0.25">
      <c r="BM353" s="23"/>
      <c r="BN353" s="23"/>
    </row>
    <row r="354" spans="65:66" ht="15" customHeight="1" x14ac:dyDescent="0.25">
      <c r="BM354" s="23"/>
      <c r="BN354" s="23"/>
    </row>
    <row r="355" spans="65:66" ht="15" customHeight="1" x14ac:dyDescent="0.25">
      <c r="BM355" s="23"/>
      <c r="BN355" s="23"/>
    </row>
    <row r="356" spans="65:66" ht="15" customHeight="1" x14ac:dyDescent="0.25">
      <c r="BM356" s="23"/>
      <c r="BN356" s="23"/>
    </row>
    <row r="357" spans="65:66" ht="15" customHeight="1" x14ac:dyDescent="0.25">
      <c r="BM357" s="23"/>
      <c r="BN357" s="23"/>
    </row>
    <row r="358" spans="65:66" ht="15" customHeight="1" x14ac:dyDescent="0.25">
      <c r="BM358" s="23"/>
      <c r="BN358" s="23"/>
    </row>
    <row r="359" spans="65:66" ht="15" customHeight="1" x14ac:dyDescent="0.25">
      <c r="BM359" s="23"/>
      <c r="BN359" s="23"/>
    </row>
    <row r="360" spans="65:66" ht="15" customHeight="1" x14ac:dyDescent="0.25">
      <c r="BM360" s="23"/>
      <c r="BN360" s="23"/>
    </row>
    <row r="361" spans="65:66" ht="15" customHeight="1" x14ac:dyDescent="0.25">
      <c r="BM361" s="23"/>
      <c r="BN361" s="23"/>
    </row>
    <row r="362" spans="65:66" ht="15" customHeight="1" x14ac:dyDescent="0.25">
      <c r="BM362" s="23"/>
      <c r="BN362" s="23"/>
    </row>
    <row r="363" spans="65:66" ht="15" customHeight="1" x14ac:dyDescent="0.25">
      <c r="BM363" s="23"/>
      <c r="BN363" s="23"/>
    </row>
    <row r="364" spans="65:66" ht="15" customHeight="1" x14ac:dyDescent="0.25">
      <c r="BM364" s="23"/>
      <c r="BN364" s="23"/>
    </row>
    <row r="365" spans="65:66" ht="15" customHeight="1" x14ac:dyDescent="0.25">
      <c r="BM365" s="23"/>
      <c r="BN365" s="23"/>
    </row>
    <row r="366" spans="65:66" ht="15" customHeight="1" x14ac:dyDescent="0.25">
      <c r="BM366" s="23"/>
      <c r="BN366" s="23"/>
    </row>
    <row r="367" spans="65:66" ht="15" customHeight="1" x14ac:dyDescent="0.25">
      <c r="BM367" s="23"/>
      <c r="BN367" s="23"/>
    </row>
    <row r="368" spans="65:66" ht="15" customHeight="1" x14ac:dyDescent="0.25">
      <c r="BM368" s="23"/>
      <c r="BN368" s="23"/>
    </row>
    <row r="369" spans="65:66" ht="15" customHeight="1" x14ac:dyDescent="0.25">
      <c r="BM369" s="23"/>
      <c r="BN369" s="23"/>
    </row>
    <row r="370" spans="65:66" ht="15" customHeight="1" x14ac:dyDescent="0.25">
      <c r="BM370" s="23"/>
      <c r="BN370" s="23"/>
    </row>
    <row r="371" spans="65:66" ht="15" customHeight="1" x14ac:dyDescent="0.25">
      <c r="BM371" s="23"/>
      <c r="BN371" s="23"/>
    </row>
    <row r="372" spans="65:66" ht="15" customHeight="1" x14ac:dyDescent="0.25">
      <c r="BM372" s="23"/>
      <c r="BN372" s="23"/>
    </row>
    <row r="373" spans="65:66" ht="15" customHeight="1" x14ac:dyDescent="0.25">
      <c r="BM373" s="23"/>
      <c r="BN373" s="23"/>
    </row>
    <row r="374" spans="65:66" ht="15" customHeight="1" x14ac:dyDescent="0.25">
      <c r="BM374" s="23"/>
      <c r="BN374" s="23"/>
    </row>
    <row r="375" spans="65:66" ht="15" customHeight="1" x14ac:dyDescent="0.25">
      <c r="BM375" s="23"/>
      <c r="BN375" s="23"/>
    </row>
    <row r="376" spans="65:66" ht="15" customHeight="1" x14ac:dyDescent="0.25">
      <c r="BM376" s="23"/>
      <c r="BN376" s="23"/>
    </row>
    <row r="377" spans="65:66" ht="15" customHeight="1" x14ac:dyDescent="0.25">
      <c r="BM377" s="23"/>
      <c r="BN377" s="23"/>
    </row>
    <row r="378" spans="65:66" ht="15" customHeight="1" x14ac:dyDescent="0.25">
      <c r="BM378" s="23"/>
      <c r="BN378" s="23"/>
    </row>
    <row r="379" spans="65:66" ht="15" customHeight="1" x14ac:dyDescent="0.25">
      <c r="BM379" s="23"/>
      <c r="BN379" s="23"/>
    </row>
    <row r="380" spans="65:66" ht="15" customHeight="1" x14ac:dyDescent="0.25">
      <c r="BM380" s="23"/>
      <c r="BN380" s="23"/>
    </row>
    <row r="381" spans="65:66" ht="15" customHeight="1" x14ac:dyDescent="0.25">
      <c r="BM381" s="23"/>
      <c r="BN381" s="23"/>
    </row>
    <row r="382" spans="65:66" ht="15" customHeight="1" x14ac:dyDescent="0.25">
      <c r="BM382" s="23"/>
      <c r="BN382" s="23"/>
    </row>
    <row r="383" spans="65:66" ht="15" customHeight="1" x14ac:dyDescent="0.25">
      <c r="BM383" s="23"/>
      <c r="BN383" s="23"/>
    </row>
    <row r="384" spans="65:66" ht="15" customHeight="1" x14ac:dyDescent="0.25">
      <c r="BM384" s="23"/>
      <c r="BN384" s="23"/>
    </row>
    <row r="385" spans="65:66" ht="15" customHeight="1" x14ac:dyDescent="0.25">
      <c r="BM385" s="23"/>
      <c r="BN385" s="23"/>
    </row>
    <row r="386" spans="65:66" ht="15" customHeight="1" x14ac:dyDescent="0.25">
      <c r="BM386" s="23"/>
      <c r="BN386" s="23"/>
    </row>
    <row r="387" spans="65:66" ht="15" customHeight="1" x14ac:dyDescent="0.25">
      <c r="BM387" s="23"/>
      <c r="BN387" s="23"/>
    </row>
    <row r="388" spans="65:66" ht="15" customHeight="1" x14ac:dyDescent="0.25">
      <c r="BM388" s="23"/>
      <c r="BN388" s="23"/>
    </row>
    <row r="389" spans="65:66" ht="15" customHeight="1" x14ac:dyDescent="0.25">
      <c r="BM389" s="23"/>
      <c r="BN389" s="23"/>
    </row>
    <row r="390" spans="65:66" ht="15" customHeight="1" x14ac:dyDescent="0.25">
      <c r="BM390" s="23"/>
      <c r="BN390" s="23"/>
    </row>
    <row r="391" spans="65:66" ht="15" customHeight="1" x14ac:dyDescent="0.25">
      <c r="BM391" s="23"/>
      <c r="BN391" s="23"/>
    </row>
    <row r="392" spans="65:66" ht="15" customHeight="1" x14ac:dyDescent="0.25">
      <c r="BM392" s="23"/>
      <c r="BN392" s="23"/>
    </row>
    <row r="393" spans="65:66" ht="15" customHeight="1" x14ac:dyDescent="0.25">
      <c r="BM393" s="23"/>
      <c r="BN393" s="23"/>
    </row>
    <row r="394" spans="65:66" ht="15" customHeight="1" x14ac:dyDescent="0.25">
      <c r="BM394" s="23"/>
      <c r="BN394" s="23"/>
    </row>
    <row r="395" spans="65:66" ht="15" customHeight="1" x14ac:dyDescent="0.25">
      <c r="BM395" s="23"/>
      <c r="BN395" s="23"/>
    </row>
    <row r="396" spans="65:66" ht="15" customHeight="1" x14ac:dyDescent="0.25">
      <c r="BM396" s="23"/>
      <c r="BN396" s="23"/>
    </row>
    <row r="397" spans="65:66" ht="15" customHeight="1" x14ac:dyDescent="0.25">
      <c r="BM397" s="23"/>
      <c r="BN397" s="23"/>
    </row>
    <row r="398" spans="65:66" ht="15" customHeight="1" x14ac:dyDescent="0.25">
      <c r="BM398" s="23"/>
      <c r="BN398" s="23"/>
    </row>
    <row r="399" spans="65:66" ht="15" customHeight="1" x14ac:dyDescent="0.25">
      <c r="BM399" s="23"/>
      <c r="BN399" s="23"/>
    </row>
    <row r="400" spans="65:66" ht="15" customHeight="1" x14ac:dyDescent="0.25">
      <c r="BM400" s="23"/>
      <c r="BN400" s="23"/>
    </row>
    <row r="401" spans="65:66" ht="15" customHeight="1" x14ac:dyDescent="0.25">
      <c r="BM401" s="23"/>
      <c r="BN401" s="23"/>
    </row>
    <row r="402" spans="65:66" ht="15" customHeight="1" x14ac:dyDescent="0.25">
      <c r="BM402" s="23"/>
      <c r="BN402" s="23"/>
    </row>
    <row r="403" spans="65:66" ht="15" customHeight="1" x14ac:dyDescent="0.25">
      <c r="BM403" s="23"/>
      <c r="BN403" s="23"/>
    </row>
    <row r="404" spans="65:66" ht="15" customHeight="1" x14ac:dyDescent="0.25">
      <c r="BM404" s="23"/>
      <c r="BN404" s="23"/>
    </row>
    <row r="405" spans="65:66" ht="15" customHeight="1" x14ac:dyDescent="0.25">
      <c r="BM405" s="23"/>
      <c r="BN405" s="23"/>
    </row>
    <row r="406" spans="65:66" ht="15" customHeight="1" x14ac:dyDescent="0.25">
      <c r="BM406" s="23"/>
      <c r="BN406" s="23"/>
    </row>
    <row r="407" spans="65:66" ht="15" customHeight="1" x14ac:dyDescent="0.25">
      <c r="BM407" s="23"/>
      <c r="BN407" s="23"/>
    </row>
    <row r="408" spans="65:66" ht="15" customHeight="1" x14ac:dyDescent="0.25">
      <c r="BM408" s="23"/>
      <c r="BN408" s="23"/>
    </row>
    <row r="409" spans="65:66" ht="15" customHeight="1" x14ac:dyDescent="0.25">
      <c r="BM409" s="23"/>
      <c r="BN409" s="23"/>
    </row>
    <row r="410" spans="65:66" ht="15" customHeight="1" x14ac:dyDescent="0.25">
      <c r="BM410" s="23"/>
      <c r="BN410" s="23"/>
    </row>
    <row r="411" spans="65:66" ht="15" customHeight="1" x14ac:dyDescent="0.25">
      <c r="BM411" s="23"/>
      <c r="BN411" s="23"/>
    </row>
    <row r="412" spans="65:66" ht="15" customHeight="1" x14ac:dyDescent="0.25">
      <c r="BM412" s="23"/>
      <c r="BN412" s="23"/>
    </row>
    <row r="413" spans="65:66" ht="15" customHeight="1" x14ac:dyDescent="0.25">
      <c r="BM413" s="23"/>
      <c r="BN413" s="23"/>
    </row>
    <row r="414" spans="65:66" ht="15" customHeight="1" x14ac:dyDescent="0.25">
      <c r="BM414" s="23"/>
      <c r="BN414" s="23"/>
    </row>
    <row r="415" spans="65:66" ht="15" customHeight="1" x14ac:dyDescent="0.25">
      <c r="BM415" s="23"/>
      <c r="BN415" s="23"/>
    </row>
    <row r="416" spans="65:66" ht="15" customHeight="1" x14ac:dyDescent="0.25">
      <c r="BM416" s="23"/>
      <c r="BN416" s="23"/>
    </row>
    <row r="417" spans="65:66" ht="15" customHeight="1" x14ac:dyDescent="0.25">
      <c r="BM417" s="23"/>
      <c r="BN417" s="23"/>
    </row>
    <row r="418" spans="65:66" ht="15" customHeight="1" x14ac:dyDescent="0.25">
      <c r="BM418" s="23"/>
      <c r="BN418" s="23"/>
    </row>
    <row r="419" spans="65:66" ht="15" customHeight="1" x14ac:dyDescent="0.25">
      <c r="BM419" s="23"/>
      <c r="BN419" s="23"/>
    </row>
    <row r="420" spans="65:66" ht="15" customHeight="1" x14ac:dyDescent="0.25">
      <c r="BM420" s="23"/>
      <c r="BN420" s="23"/>
    </row>
    <row r="421" spans="65:66" ht="15" customHeight="1" x14ac:dyDescent="0.25">
      <c r="BM421" s="23"/>
      <c r="BN421" s="23"/>
    </row>
    <row r="422" spans="65:66" ht="15" customHeight="1" x14ac:dyDescent="0.25">
      <c r="BM422" s="23"/>
      <c r="BN422" s="23"/>
    </row>
    <row r="423" spans="65:66" ht="15" customHeight="1" x14ac:dyDescent="0.25">
      <c r="BM423" s="23"/>
      <c r="BN423" s="23"/>
    </row>
    <row r="424" spans="65:66" ht="15" customHeight="1" x14ac:dyDescent="0.25">
      <c r="BM424" s="23"/>
      <c r="BN424" s="23"/>
    </row>
    <row r="425" spans="65:66" ht="15" customHeight="1" x14ac:dyDescent="0.25">
      <c r="BM425" s="23"/>
      <c r="BN425" s="23"/>
    </row>
    <row r="426" spans="65:66" ht="15" customHeight="1" x14ac:dyDescent="0.25">
      <c r="BM426" s="23"/>
      <c r="BN426" s="23"/>
    </row>
    <row r="427" spans="65:66" ht="15" customHeight="1" x14ac:dyDescent="0.25">
      <c r="BM427" s="23"/>
      <c r="BN427" s="23"/>
    </row>
    <row r="428" spans="65:66" ht="15" customHeight="1" x14ac:dyDescent="0.25">
      <c r="BM428" s="23"/>
      <c r="BN428" s="23"/>
    </row>
    <row r="429" spans="65:66" ht="15" customHeight="1" x14ac:dyDescent="0.25">
      <c r="BM429" s="23"/>
      <c r="BN429" s="23"/>
    </row>
    <row r="430" spans="65:66" ht="15" customHeight="1" x14ac:dyDescent="0.25">
      <c r="BM430" s="23"/>
      <c r="BN430" s="23"/>
    </row>
    <row r="431" spans="65:66" ht="15" customHeight="1" x14ac:dyDescent="0.25">
      <c r="BM431" s="23"/>
      <c r="BN431" s="23"/>
    </row>
    <row r="432" spans="65:66" ht="15" customHeight="1" x14ac:dyDescent="0.25">
      <c r="BM432" s="23"/>
      <c r="BN432" s="23"/>
    </row>
    <row r="433" spans="65:66" ht="15" customHeight="1" x14ac:dyDescent="0.25">
      <c r="BM433" s="23"/>
      <c r="BN433" s="23"/>
    </row>
    <row r="434" spans="65:66" ht="15" customHeight="1" x14ac:dyDescent="0.25">
      <c r="BM434" s="23"/>
      <c r="BN434" s="23"/>
    </row>
    <row r="435" spans="65:66" ht="15" customHeight="1" x14ac:dyDescent="0.25">
      <c r="BM435" s="23"/>
      <c r="BN435" s="23"/>
    </row>
    <row r="436" spans="65:66" ht="15" customHeight="1" x14ac:dyDescent="0.25">
      <c r="BM436" s="23"/>
      <c r="BN436" s="23"/>
    </row>
    <row r="437" spans="65:66" ht="15" customHeight="1" x14ac:dyDescent="0.25">
      <c r="BM437" s="23"/>
      <c r="BN437" s="23"/>
    </row>
    <row r="438" spans="65:66" ht="15" customHeight="1" x14ac:dyDescent="0.25">
      <c r="BM438" s="23"/>
      <c r="BN438" s="23"/>
    </row>
    <row r="439" spans="65:66" ht="15" customHeight="1" x14ac:dyDescent="0.25">
      <c r="BM439" s="23"/>
      <c r="BN439" s="23"/>
    </row>
    <row r="440" spans="65:66" ht="15" customHeight="1" x14ac:dyDescent="0.25">
      <c r="BM440" s="23"/>
      <c r="BN440" s="23"/>
    </row>
    <row r="441" spans="65:66" ht="15" customHeight="1" x14ac:dyDescent="0.25">
      <c r="BM441" s="23"/>
      <c r="BN441" s="23"/>
    </row>
    <row r="442" spans="65:66" ht="15" customHeight="1" x14ac:dyDescent="0.25">
      <c r="BM442" s="23"/>
      <c r="BN442" s="23"/>
    </row>
    <row r="443" spans="65:66" ht="15" customHeight="1" x14ac:dyDescent="0.25">
      <c r="BM443" s="23"/>
      <c r="BN443" s="23"/>
    </row>
    <row r="444" spans="65:66" ht="15" customHeight="1" x14ac:dyDescent="0.25">
      <c r="BM444" s="23"/>
      <c r="BN444" s="23"/>
    </row>
    <row r="445" spans="65:66" ht="15" customHeight="1" x14ac:dyDescent="0.25">
      <c r="BM445" s="23"/>
      <c r="BN445" s="23"/>
    </row>
    <row r="446" spans="65:66" ht="15" customHeight="1" x14ac:dyDescent="0.25">
      <c r="BM446" s="23"/>
      <c r="BN446" s="23"/>
    </row>
    <row r="447" spans="65:66" ht="15" customHeight="1" x14ac:dyDescent="0.25">
      <c r="BM447" s="23"/>
      <c r="BN447" s="23"/>
    </row>
    <row r="448" spans="65:66" ht="15" customHeight="1" x14ac:dyDescent="0.25">
      <c r="BM448" s="23"/>
      <c r="BN448" s="23"/>
    </row>
    <row r="449" spans="65:66" ht="15" customHeight="1" x14ac:dyDescent="0.25">
      <c r="BM449" s="23"/>
      <c r="BN449" s="23"/>
    </row>
    <row r="450" spans="65:66" ht="15" customHeight="1" x14ac:dyDescent="0.25">
      <c r="BM450" s="23"/>
      <c r="BN450" s="23"/>
    </row>
    <row r="451" spans="65:66" ht="15" customHeight="1" x14ac:dyDescent="0.25">
      <c r="BM451" s="23"/>
      <c r="BN451" s="23"/>
    </row>
    <row r="452" spans="65:66" ht="15" customHeight="1" x14ac:dyDescent="0.25">
      <c r="BM452" s="23"/>
      <c r="BN452" s="23"/>
    </row>
    <row r="453" spans="65:66" ht="15" customHeight="1" x14ac:dyDescent="0.25">
      <c r="BM453" s="23"/>
      <c r="BN453" s="23"/>
    </row>
    <row r="454" spans="65:66" ht="15" customHeight="1" x14ac:dyDescent="0.25">
      <c r="BM454" s="23"/>
      <c r="BN454" s="23"/>
    </row>
    <row r="455" spans="65:66" ht="15" customHeight="1" x14ac:dyDescent="0.25">
      <c r="BM455" s="23"/>
      <c r="BN455" s="23"/>
    </row>
    <row r="456" spans="65:66" ht="15" customHeight="1" x14ac:dyDescent="0.25">
      <c r="BM456" s="23"/>
      <c r="BN456" s="23"/>
    </row>
    <row r="457" spans="65:66" ht="15" customHeight="1" x14ac:dyDescent="0.25">
      <c r="BM457" s="23"/>
      <c r="BN457" s="23"/>
    </row>
    <row r="458" spans="65:66" ht="15" customHeight="1" x14ac:dyDescent="0.25">
      <c r="BM458" s="23"/>
      <c r="BN458" s="23"/>
    </row>
    <row r="459" spans="65:66" ht="15" customHeight="1" x14ac:dyDescent="0.25">
      <c r="BM459" s="23"/>
      <c r="BN459" s="23"/>
    </row>
    <row r="460" spans="65:66" ht="15" customHeight="1" x14ac:dyDescent="0.25">
      <c r="BM460" s="23"/>
      <c r="BN460" s="23"/>
    </row>
    <row r="461" spans="65:66" ht="15" customHeight="1" x14ac:dyDescent="0.25">
      <c r="BM461" s="23"/>
      <c r="BN461" s="23"/>
    </row>
    <row r="462" spans="65:66" ht="15" customHeight="1" x14ac:dyDescent="0.25">
      <c r="BM462" s="23"/>
      <c r="BN462" s="23"/>
    </row>
    <row r="463" spans="65:66" ht="15" customHeight="1" x14ac:dyDescent="0.25">
      <c r="BM463" s="23"/>
      <c r="BN463" s="23"/>
    </row>
    <row r="464" spans="65:66" ht="15" customHeight="1" x14ac:dyDescent="0.25">
      <c r="BM464" s="23"/>
      <c r="BN464" s="23"/>
    </row>
    <row r="465" spans="65:66" ht="15" customHeight="1" x14ac:dyDescent="0.25">
      <c r="BM465" s="23"/>
      <c r="BN465" s="23"/>
    </row>
    <row r="466" spans="65:66" ht="15" customHeight="1" x14ac:dyDescent="0.25">
      <c r="BM466" s="23"/>
      <c r="BN466" s="23"/>
    </row>
    <row r="467" spans="65:66" ht="15" customHeight="1" x14ac:dyDescent="0.25">
      <c r="BM467" s="23"/>
      <c r="BN467" s="23"/>
    </row>
    <row r="468" spans="65:66" ht="15" customHeight="1" x14ac:dyDescent="0.25">
      <c r="BM468" s="23"/>
      <c r="BN468" s="23"/>
    </row>
    <row r="469" spans="65:66" ht="15" customHeight="1" x14ac:dyDescent="0.25">
      <c r="BM469" s="23"/>
      <c r="BN469" s="23"/>
    </row>
    <row r="470" spans="65:66" ht="15" customHeight="1" x14ac:dyDescent="0.25">
      <c r="BM470" s="23"/>
      <c r="BN470" s="23"/>
    </row>
    <row r="471" spans="65:66" ht="15" customHeight="1" x14ac:dyDescent="0.25">
      <c r="BM471" s="23"/>
      <c r="BN471" s="23"/>
    </row>
    <row r="472" spans="65:66" ht="15" customHeight="1" x14ac:dyDescent="0.25">
      <c r="BM472" s="23"/>
      <c r="BN472" s="23"/>
    </row>
    <row r="473" spans="65:66" ht="15" customHeight="1" x14ac:dyDescent="0.25">
      <c r="BM473" s="23"/>
      <c r="BN473" s="23"/>
    </row>
    <row r="474" spans="65:66" ht="15" customHeight="1" x14ac:dyDescent="0.25">
      <c r="BM474" s="23"/>
      <c r="BN474" s="23"/>
    </row>
    <row r="475" spans="65:66" ht="15" customHeight="1" x14ac:dyDescent="0.25">
      <c r="BM475" s="23"/>
      <c r="BN475" s="23"/>
    </row>
    <row r="476" spans="65:66" ht="15" customHeight="1" x14ac:dyDescent="0.25">
      <c r="BM476" s="23"/>
      <c r="BN476" s="23"/>
    </row>
    <row r="477" spans="65:66" ht="15" customHeight="1" x14ac:dyDescent="0.25">
      <c r="BM477" s="23"/>
      <c r="BN477" s="23"/>
    </row>
    <row r="478" spans="65:66" ht="15" customHeight="1" x14ac:dyDescent="0.25">
      <c r="BM478" s="23"/>
      <c r="BN478" s="23"/>
    </row>
    <row r="479" spans="65:66" ht="15" customHeight="1" x14ac:dyDescent="0.25">
      <c r="BM479" s="23"/>
      <c r="BN479" s="23"/>
    </row>
    <row r="480" spans="65:66" ht="15" customHeight="1" x14ac:dyDescent="0.25">
      <c r="BM480" s="23"/>
      <c r="BN480" s="23"/>
    </row>
    <row r="481" spans="65:66" ht="15" customHeight="1" x14ac:dyDescent="0.25">
      <c r="BM481" s="23"/>
      <c r="BN481" s="23"/>
    </row>
    <row r="482" spans="65:66" ht="15" customHeight="1" x14ac:dyDescent="0.25">
      <c r="BM482" s="23"/>
      <c r="BN482" s="23"/>
    </row>
    <row r="483" spans="65:66" ht="15" customHeight="1" x14ac:dyDescent="0.25">
      <c r="BM483" s="23"/>
      <c r="BN483" s="23"/>
    </row>
    <row r="484" spans="65:66" ht="15" customHeight="1" x14ac:dyDescent="0.25">
      <c r="BM484" s="23"/>
      <c r="BN484" s="23"/>
    </row>
    <row r="485" spans="65:66" ht="15" customHeight="1" x14ac:dyDescent="0.25">
      <c r="BM485" s="23"/>
      <c r="BN485" s="23"/>
    </row>
    <row r="486" spans="65:66" ht="15" customHeight="1" x14ac:dyDescent="0.25">
      <c r="BM486" s="23"/>
      <c r="BN486" s="23"/>
    </row>
    <row r="487" spans="65:66" ht="15" customHeight="1" x14ac:dyDescent="0.25">
      <c r="BM487" s="23"/>
      <c r="BN487" s="23"/>
    </row>
    <row r="488" spans="65:66" ht="15" customHeight="1" x14ac:dyDescent="0.25">
      <c r="BM488" s="23"/>
      <c r="BN488" s="23"/>
    </row>
    <row r="489" spans="65:66" ht="15" customHeight="1" x14ac:dyDescent="0.25">
      <c r="BM489" s="23"/>
      <c r="BN489" s="23"/>
    </row>
    <row r="490" spans="65:66" ht="15" customHeight="1" x14ac:dyDescent="0.25">
      <c r="BM490" s="23"/>
      <c r="BN490" s="23"/>
    </row>
    <row r="491" spans="65:66" ht="15" customHeight="1" x14ac:dyDescent="0.25">
      <c r="BM491" s="23"/>
      <c r="BN491" s="23"/>
    </row>
    <row r="492" spans="65:66" ht="15" customHeight="1" x14ac:dyDescent="0.25">
      <c r="BM492" s="23"/>
      <c r="BN492" s="23"/>
    </row>
    <row r="493" spans="65:66" ht="15" customHeight="1" x14ac:dyDescent="0.25">
      <c r="BM493" s="23"/>
      <c r="BN493" s="23"/>
    </row>
    <row r="494" spans="65:66" ht="15" customHeight="1" x14ac:dyDescent="0.25">
      <c r="BM494" s="23"/>
      <c r="BN494" s="23"/>
    </row>
    <row r="495" spans="65:66" ht="15" customHeight="1" x14ac:dyDescent="0.25">
      <c r="BM495" s="23"/>
      <c r="BN495" s="23"/>
    </row>
    <row r="496" spans="65:66" ht="15" customHeight="1" x14ac:dyDescent="0.25">
      <c r="BM496" s="23"/>
      <c r="BN496" s="23"/>
    </row>
    <row r="497" spans="65:66" ht="15" customHeight="1" x14ac:dyDescent="0.25">
      <c r="BM497" s="23"/>
      <c r="BN497" s="23"/>
    </row>
    <row r="498" spans="65:66" ht="15" customHeight="1" x14ac:dyDescent="0.25">
      <c r="BM498" s="23"/>
      <c r="BN498" s="23"/>
    </row>
    <row r="499" spans="65:66" ht="15" customHeight="1" x14ac:dyDescent="0.25">
      <c r="BM499" s="23"/>
      <c r="BN499" s="23"/>
    </row>
    <row r="500" spans="65:66" ht="15" customHeight="1" x14ac:dyDescent="0.25">
      <c r="BM500" s="23"/>
      <c r="BN500" s="23"/>
    </row>
    <row r="501" spans="65:66" ht="15" customHeight="1" x14ac:dyDescent="0.25">
      <c r="BM501" s="23"/>
      <c r="BN501" s="23"/>
    </row>
    <row r="502" spans="65:66" ht="15" customHeight="1" x14ac:dyDescent="0.25">
      <c r="BM502" s="23"/>
      <c r="BN502" s="23"/>
    </row>
    <row r="503" spans="65:66" ht="15" customHeight="1" x14ac:dyDescent="0.25">
      <c r="BM503" s="23"/>
      <c r="BN503" s="23"/>
    </row>
    <row r="504" spans="65:66" ht="15" customHeight="1" x14ac:dyDescent="0.25">
      <c r="BM504" s="23"/>
      <c r="BN504" s="23"/>
    </row>
    <row r="505" spans="65:66" ht="15" customHeight="1" x14ac:dyDescent="0.25">
      <c r="BM505" s="23"/>
      <c r="BN505" s="23"/>
    </row>
    <row r="506" spans="65:66" ht="15" customHeight="1" x14ac:dyDescent="0.25">
      <c r="BM506" s="23"/>
      <c r="BN506" s="23"/>
    </row>
    <row r="507" spans="65:66" ht="15" customHeight="1" x14ac:dyDescent="0.25">
      <c r="BM507" s="23"/>
      <c r="BN507" s="23"/>
    </row>
    <row r="508" spans="65:66" ht="15" customHeight="1" x14ac:dyDescent="0.25">
      <c r="BM508" s="23"/>
      <c r="BN508" s="23"/>
    </row>
    <row r="509" spans="65:66" ht="15" customHeight="1" x14ac:dyDescent="0.25">
      <c r="BM509" s="23"/>
      <c r="BN509" s="23"/>
    </row>
    <row r="510" spans="65:66" ht="15" customHeight="1" x14ac:dyDescent="0.25">
      <c r="BM510" s="23"/>
      <c r="BN510" s="23"/>
    </row>
    <row r="511" spans="65:66" ht="15" customHeight="1" x14ac:dyDescent="0.25">
      <c r="BM511" s="23"/>
      <c r="BN511" s="23"/>
    </row>
    <row r="512" spans="65:66" ht="15" customHeight="1" x14ac:dyDescent="0.25">
      <c r="BM512" s="23"/>
      <c r="BN512" s="23"/>
    </row>
    <row r="513" spans="65:66" ht="15" customHeight="1" x14ac:dyDescent="0.25">
      <c r="BM513" s="23"/>
      <c r="BN513" s="23"/>
    </row>
    <row r="514" spans="65:66" ht="15" customHeight="1" x14ac:dyDescent="0.25">
      <c r="BM514" s="23"/>
      <c r="BN514" s="23"/>
    </row>
    <row r="515" spans="65:66" ht="15" customHeight="1" x14ac:dyDescent="0.25">
      <c r="BM515" s="23"/>
      <c r="BN515" s="23"/>
    </row>
    <row r="516" spans="65:66" ht="15" customHeight="1" x14ac:dyDescent="0.25">
      <c r="BM516" s="23"/>
      <c r="BN516" s="23"/>
    </row>
    <row r="517" spans="65:66" ht="15" customHeight="1" x14ac:dyDescent="0.25">
      <c r="BM517" s="23"/>
      <c r="BN517" s="23"/>
    </row>
    <row r="518" spans="65:66" ht="15" customHeight="1" x14ac:dyDescent="0.25">
      <c r="BM518" s="23"/>
      <c r="BN518" s="23"/>
    </row>
    <row r="519" spans="65:66" ht="15" customHeight="1" x14ac:dyDescent="0.25">
      <c r="BM519" s="23"/>
      <c r="BN519" s="23"/>
    </row>
    <row r="520" spans="65:66" ht="15" customHeight="1" x14ac:dyDescent="0.25">
      <c r="BM520" s="23"/>
      <c r="BN520" s="23"/>
    </row>
    <row r="521" spans="65:66" ht="15" customHeight="1" x14ac:dyDescent="0.25">
      <c r="BM521" s="23"/>
      <c r="BN521" s="23"/>
    </row>
    <row r="522" spans="65:66" ht="15" customHeight="1" x14ac:dyDescent="0.25">
      <c r="BM522" s="23"/>
      <c r="BN522" s="23"/>
    </row>
    <row r="523" spans="65:66" ht="15" customHeight="1" x14ac:dyDescent="0.25">
      <c r="BM523" s="23"/>
      <c r="BN523" s="23"/>
    </row>
    <row r="524" spans="65:66" ht="15" customHeight="1" x14ac:dyDescent="0.25">
      <c r="BM524" s="23"/>
      <c r="BN524" s="23"/>
    </row>
    <row r="525" spans="65:66" ht="15" customHeight="1" x14ac:dyDescent="0.25">
      <c r="BM525" s="23"/>
      <c r="BN525" s="23"/>
    </row>
    <row r="526" spans="65:66" ht="15" customHeight="1" x14ac:dyDescent="0.25">
      <c r="BM526" s="23"/>
      <c r="BN526" s="23"/>
    </row>
    <row r="527" spans="65:66" ht="15" customHeight="1" x14ac:dyDescent="0.25">
      <c r="BM527" s="23"/>
      <c r="BN527" s="23"/>
    </row>
    <row r="528" spans="65:66" ht="15" customHeight="1" x14ac:dyDescent="0.25">
      <c r="BM528" s="23"/>
      <c r="BN528" s="23"/>
    </row>
    <row r="529" spans="65:66" ht="15" customHeight="1" x14ac:dyDescent="0.25">
      <c r="BM529" s="23"/>
      <c r="BN529" s="23"/>
    </row>
    <row r="530" spans="65:66" ht="15" customHeight="1" x14ac:dyDescent="0.25">
      <c r="BM530" s="23"/>
      <c r="BN530" s="23"/>
    </row>
    <row r="531" spans="65:66" ht="15" customHeight="1" x14ac:dyDescent="0.25">
      <c r="BM531" s="23"/>
      <c r="BN531" s="23"/>
    </row>
    <row r="532" spans="65:66" ht="15" customHeight="1" x14ac:dyDescent="0.25">
      <c r="BM532" s="23"/>
      <c r="BN532" s="23"/>
    </row>
    <row r="533" spans="65:66" ht="15" customHeight="1" x14ac:dyDescent="0.25">
      <c r="BM533" s="23"/>
      <c r="BN533" s="23"/>
    </row>
    <row r="534" spans="65:66" ht="15" customHeight="1" x14ac:dyDescent="0.25">
      <c r="BM534" s="23"/>
      <c r="BN534" s="23"/>
    </row>
    <row r="535" spans="65:66" ht="15" customHeight="1" x14ac:dyDescent="0.25">
      <c r="BM535" s="23"/>
      <c r="BN535" s="23"/>
    </row>
    <row r="536" spans="65:66" ht="15" customHeight="1" x14ac:dyDescent="0.25">
      <c r="BM536" s="23"/>
      <c r="BN536" s="23"/>
    </row>
    <row r="537" spans="65:66" ht="15" customHeight="1" x14ac:dyDescent="0.25">
      <c r="BM537" s="23"/>
      <c r="BN537" s="23"/>
    </row>
    <row r="538" spans="65:66" ht="15" customHeight="1" x14ac:dyDescent="0.25">
      <c r="BM538" s="23"/>
      <c r="BN538" s="23"/>
    </row>
    <row r="539" spans="65:66" ht="15" customHeight="1" x14ac:dyDescent="0.25">
      <c r="BM539" s="23"/>
      <c r="BN539" s="23"/>
    </row>
    <row r="540" spans="65:66" ht="15" customHeight="1" x14ac:dyDescent="0.25">
      <c r="BM540" s="23"/>
      <c r="BN540" s="23"/>
    </row>
    <row r="541" spans="65:66" ht="15" customHeight="1" x14ac:dyDescent="0.25">
      <c r="BM541" s="23"/>
      <c r="BN541" s="23"/>
    </row>
    <row r="542" spans="65:66" ht="15" customHeight="1" x14ac:dyDescent="0.25">
      <c r="BM542" s="23"/>
      <c r="BN542" s="23"/>
    </row>
    <row r="543" spans="65:66" ht="15" customHeight="1" x14ac:dyDescent="0.25">
      <c r="BM543" s="23"/>
      <c r="BN543" s="23"/>
    </row>
    <row r="544" spans="65:66" ht="15" customHeight="1" x14ac:dyDescent="0.25">
      <c r="BM544" s="23"/>
      <c r="BN544" s="23"/>
    </row>
    <row r="545" spans="65:66" ht="15" customHeight="1" x14ac:dyDescent="0.25">
      <c r="BM545" s="23"/>
      <c r="BN545" s="23"/>
    </row>
    <row r="546" spans="65:66" ht="15" customHeight="1" x14ac:dyDescent="0.25">
      <c r="BM546" s="23"/>
      <c r="BN546" s="23"/>
    </row>
    <row r="547" spans="65:66" ht="15" customHeight="1" x14ac:dyDescent="0.25">
      <c r="BM547" s="23"/>
      <c r="BN547" s="23"/>
    </row>
    <row r="548" spans="65:66" ht="15" customHeight="1" x14ac:dyDescent="0.25">
      <c r="BM548" s="23"/>
      <c r="BN548" s="23"/>
    </row>
    <row r="549" spans="65:66" ht="15" customHeight="1" x14ac:dyDescent="0.25">
      <c r="BM549" s="23"/>
      <c r="BN549" s="23"/>
    </row>
    <row r="550" spans="65:66" ht="15" customHeight="1" x14ac:dyDescent="0.25">
      <c r="BM550" s="23"/>
      <c r="BN550" s="23"/>
    </row>
    <row r="551" spans="65:66" ht="15" customHeight="1" x14ac:dyDescent="0.25">
      <c r="BM551" s="23"/>
      <c r="BN551" s="23"/>
    </row>
    <row r="552" spans="65:66" ht="15" customHeight="1" x14ac:dyDescent="0.25">
      <c r="BM552" s="23"/>
      <c r="BN552" s="23"/>
    </row>
    <row r="553" spans="65:66" ht="15" customHeight="1" x14ac:dyDescent="0.25">
      <c r="BM553" s="23"/>
      <c r="BN553" s="23"/>
    </row>
    <row r="554" spans="65:66" ht="15" customHeight="1" x14ac:dyDescent="0.25">
      <c r="BM554" s="23"/>
      <c r="BN554" s="23"/>
    </row>
    <row r="555" spans="65:66" ht="15" customHeight="1" x14ac:dyDescent="0.25">
      <c r="BM555" s="23"/>
      <c r="BN555" s="23"/>
    </row>
    <row r="556" spans="65:66" ht="15" customHeight="1" x14ac:dyDescent="0.25">
      <c r="BM556" s="23"/>
      <c r="BN556" s="23"/>
    </row>
    <row r="557" spans="65:66" ht="15" customHeight="1" x14ac:dyDescent="0.25">
      <c r="BM557" s="23"/>
      <c r="BN557" s="23"/>
    </row>
    <row r="558" spans="65:66" ht="15" customHeight="1" x14ac:dyDescent="0.25">
      <c r="BM558" s="23"/>
      <c r="BN558" s="23"/>
    </row>
    <row r="559" spans="65:66" ht="15" customHeight="1" x14ac:dyDescent="0.25">
      <c r="BM559" s="23"/>
      <c r="BN559" s="23"/>
    </row>
    <row r="560" spans="65:66" ht="15" customHeight="1" x14ac:dyDescent="0.25">
      <c r="BM560" s="23"/>
      <c r="BN560" s="23"/>
    </row>
    <row r="561" spans="65:66" ht="15" customHeight="1" x14ac:dyDescent="0.25">
      <c r="BM561" s="23"/>
      <c r="BN561" s="23"/>
    </row>
    <row r="562" spans="65:66" ht="15" customHeight="1" x14ac:dyDescent="0.25">
      <c r="BM562" s="23"/>
      <c r="BN562" s="23"/>
    </row>
    <row r="563" spans="65:66" ht="15" customHeight="1" x14ac:dyDescent="0.25">
      <c r="BM563" s="23"/>
      <c r="BN563" s="23"/>
    </row>
    <row r="564" spans="65:66" ht="15" customHeight="1" x14ac:dyDescent="0.25">
      <c r="BM564" s="23"/>
      <c r="BN564" s="23"/>
    </row>
    <row r="565" spans="65:66" ht="15" customHeight="1" x14ac:dyDescent="0.25">
      <c r="BM565" s="23"/>
      <c r="BN565" s="23"/>
    </row>
    <row r="566" spans="65:66" ht="15" customHeight="1" x14ac:dyDescent="0.25">
      <c r="BM566" s="23"/>
      <c r="BN566" s="23"/>
    </row>
    <row r="567" spans="65:66" ht="15" customHeight="1" x14ac:dyDescent="0.25">
      <c r="BM567" s="23"/>
      <c r="BN567" s="23"/>
    </row>
    <row r="568" spans="65:66" ht="15" customHeight="1" x14ac:dyDescent="0.25">
      <c r="BM568" s="23"/>
      <c r="BN568" s="23"/>
    </row>
    <row r="569" spans="65:66" ht="15" customHeight="1" x14ac:dyDescent="0.25">
      <c r="BM569" s="23"/>
      <c r="BN569" s="23"/>
    </row>
    <row r="570" spans="65:66" ht="15" customHeight="1" x14ac:dyDescent="0.25">
      <c r="BM570" s="23"/>
      <c r="BN570" s="23"/>
    </row>
    <row r="571" spans="65:66" ht="15" customHeight="1" x14ac:dyDescent="0.25">
      <c r="BM571" s="23"/>
      <c r="BN571" s="23"/>
    </row>
    <row r="572" spans="65:66" ht="15" customHeight="1" x14ac:dyDescent="0.25">
      <c r="BM572" s="23"/>
      <c r="BN572" s="23"/>
    </row>
    <row r="573" spans="65:66" ht="15" customHeight="1" x14ac:dyDescent="0.25">
      <c r="BM573" s="23"/>
      <c r="BN573" s="23"/>
    </row>
    <row r="574" spans="65:66" ht="15" customHeight="1" x14ac:dyDescent="0.25">
      <c r="BM574" s="23"/>
      <c r="BN574" s="23"/>
    </row>
    <row r="575" spans="65:66" ht="15" customHeight="1" x14ac:dyDescent="0.25">
      <c r="BM575" s="23"/>
      <c r="BN575" s="23"/>
    </row>
    <row r="576" spans="65:66" ht="15" customHeight="1" x14ac:dyDescent="0.25">
      <c r="BM576" s="23"/>
      <c r="BN576" s="23"/>
    </row>
    <row r="577" spans="65:66" ht="15" customHeight="1" x14ac:dyDescent="0.25">
      <c r="BM577" s="23"/>
      <c r="BN577" s="23"/>
    </row>
    <row r="578" spans="65:66" ht="15" customHeight="1" x14ac:dyDescent="0.25">
      <c r="BM578" s="23"/>
      <c r="BN578" s="23"/>
    </row>
    <row r="579" spans="65:66" ht="15" customHeight="1" x14ac:dyDescent="0.25">
      <c r="BM579" s="23"/>
      <c r="BN579" s="23"/>
    </row>
    <row r="580" spans="65:66" ht="15" customHeight="1" x14ac:dyDescent="0.25">
      <c r="BM580" s="23"/>
      <c r="BN580" s="23"/>
    </row>
    <row r="581" spans="65:66" ht="15" customHeight="1" x14ac:dyDescent="0.25">
      <c r="BM581" s="23"/>
      <c r="BN581" s="23"/>
    </row>
    <row r="582" spans="65:66" ht="15" customHeight="1" x14ac:dyDescent="0.25">
      <c r="BM582" s="23"/>
      <c r="BN582" s="23"/>
    </row>
    <row r="583" spans="65:66" ht="15" customHeight="1" x14ac:dyDescent="0.25">
      <c r="BM583" s="23"/>
      <c r="BN583" s="23"/>
    </row>
    <row r="584" spans="65:66" ht="15" customHeight="1" x14ac:dyDescent="0.25">
      <c r="BM584" s="23"/>
      <c r="BN584" s="23"/>
    </row>
    <row r="585" spans="65:66" ht="15" customHeight="1" x14ac:dyDescent="0.25">
      <c r="BM585" s="23"/>
      <c r="BN585" s="23"/>
    </row>
    <row r="586" spans="65:66" ht="15" customHeight="1" x14ac:dyDescent="0.25">
      <c r="BM586" s="23"/>
      <c r="BN586" s="23"/>
    </row>
    <row r="587" spans="65:66" ht="15" customHeight="1" x14ac:dyDescent="0.25">
      <c r="BM587" s="23"/>
      <c r="BN587" s="23"/>
    </row>
    <row r="588" spans="65:66" ht="15" customHeight="1" x14ac:dyDescent="0.25">
      <c r="BM588" s="23"/>
      <c r="BN588" s="23"/>
    </row>
    <row r="589" spans="65:66" ht="15" customHeight="1" x14ac:dyDescent="0.25">
      <c r="BM589" s="23"/>
      <c r="BN589" s="23"/>
    </row>
    <row r="590" spans="65:66" ht="15" customHeight="1" x14ac:dyDescent="0.25">
      <c r="BM590" s="23"/>
      <c r="BN590" s="23"/>
    </row>
    <row r="591" spans="65:66" ht="15" customHeight="1" x14ac:dyDescent="0.25">
      <c r="BM591" s="23"/>
      <c r="BN591" s="23"/>
    </row>
    <row r="592" spans="65:66" ht="15" customHeight="1" x14ac:dyDescent="0.25">
      <c r="BM592" s="23"/>
      <c r="BN592" s="23"/>
    </row>
    <row r="593" spans="65:66" ht="15" customHeight="1" x14ac:dyDescent="0.25">
      <c r="BM593" s="23"/>
      <c r="BN593" s="23"/>
    </row>
    <row r="594" spans="65:66" ht="15" customHeight="1" x14ac:dyDescent="0.25">
      <c r="BM594" s="23"/>
      <c r="BN594" s="23"/>
    </row>
    <row r="595" spans="65:66" ht="15" customHeight="1" x14ac:dyDescent="0.25">
      <c r="BM595" s="23"/>
      <c r="BN595" s="23"/>
    </row>
    <row r="596" spans="65:66" ht="15" customHeight="1" x14ac:dyDescent="0.25">
      <c r="BM596" s="23"/>
      <c r="BN596" s="23"/>
    </row>
    <row r="597" spans="65:66" ht="15" customHeight="1" x14ac:dyDescent="0.25">
      <c r="BM597" s="23"/>
      <c r="BN597" s="23"/>
    </row>
    <row r="598" spans="65:66" ht="15" customHeight="1" x14ac:dyDescent="0.25">
      <c r="BM598" s="23"/>
      <c r="BN598" s="23"/>
    </row>
    <row r="599" spans="65:66" ht="15" customHeight="1" x14ac:dyDescent="0.25">
      <c r="BM599" s="23"/>
      <c r="BN599" s="23"/>
    </row>
    <row r="600" spans="65:66" ht="15" customHeight="1" x14ac:dyDescent="0.25">
      <c r="BM600" s="23"/>
      <c r="BN600" s="23"/>
    </row>
    <row r="601" spans="65:66" ht="15" customHeight="1" x14ac:dyDescent="0.25">
      <c r="BM601" s="23"/>
      <c r="BN601" s="23"/>
    </row>
    <row r="602" spans="65:66" ht="15" customHeight="1" x14ac:dyDescent="0.25">
      <c r="BM602" s="23"/>
      <c r="BN602" s="23"/>
    </row>
    <row r="603" spans="65:66" ht="15" customHeight="1" x14ac:dyDescent="0.25">
      <c r="BM603" s="23"/>
      <c r="BN603" s="23"/>
    </row>
    <row r="604" spans="65:66" ht="15" customHeight="1" x14ac:dyDescent="0.25">
      <c r="BM604" s="23"/>
      <c r="BN604" s="23"/>
    </row>
    <row r="605" spans="65:66" ht="15" customHeight="1" x14ac:dyDescent="0.25">
      <c r="BM605" s="23"/>
      <c r="BN605" s="23"/>
    </row>
    <row r="606" spans="65:66" ht="15" customHeight="1" x14ac:dyDescent="0.25">
      <c r="BM606" s="23"/>
      <c r="BN606" s="23"/>
    </row>
    <row r="607" spans="65:66" ht="15" customHeight="1" x14ac:dyDescent="0.25">
      <c r="BM607" s="23"/>
      <c r="BN607" s="23"/>
    </row>
    <row r="608" spans="65:66" ht="15" customHeight="1" x14ac:dyDescent="0.25">
      <c r="BM608" s="23"/>
      <c r="BN608" s="23"/>
    </row>
    <row r="609" spans="65:66" ht="15" customHeight="1" x14ac:dyDescent="0.25">
      <c r="BM609" s="23"/>
      <c r="BN609" s="23"/>
    </row>
    <row r="610" spans="65:66" ht="15" customHeight="1" x14ac:dyDescent="0.25">
      <c r="BM610" s="23"/>
      <c r="BN610" s="23"/>
    </row>
    <row r="611" spans="65:66" ht="15" customHeight="1" x14ac:dyDescent="0.25">
      <c r="BM611" s="23"/>
      <c r="BN611" s="23"/>
    </row>
    <row r="612" spans="65:66" ht="15" customHeight="1" x14ac:dyDescent="0.25">
      <c r="BM612" s="23"/>
      <c r="BN612" s="23"/>
    </row>
    <row r="613" spans="65:66" ht="15" customHeight="1" x14ac:dyDescent="0.25">
      <c r="BM613" s="23"/>
      <c r="BN613" s="23"/>
    </row>
    <row r="614" spans="65:66" ht="15" customHeight="1" x14ac:dyDescent="0.25">
      <c r="BM614" s="23"/>
      <c r="BN614" s="23"/>
    </row>
    <row r="615" spans="65:66" ht="15" customHeight="1" x14ac:dyDescent="0.25">
      <c r="BM615" s="23"/>
      <c r="BN615" s="23"/>
    </row>
    <row r="616" spans="65:66" ht="15" customHeight="1" x14ac:dyDescent="0.25">
      <c r="BM616" s="23"/>
      <c r="BN616" s="23"/>
    </row>
    <row r="617" spans="65:66" ht="15" customHeight="1" x14ac:dyDescent="0.25">
      <c r="BM617" s="23"/>
      <c r="BN617" s="23"/>
    </row>
    <row r="618" spans="65:66" ht="15" customHeight="1" x14ac:dyDescent="0.25">
      <c r="BM618" s="23"/>
      <c r="BN618" s="23"/>
    </row>
    <row r="619" spans="65:66" ht="15" customHeight="1" x14ac:dyDescent="0.25">
      <c r="BM619" s="23"/>
      <c r="BN619" s="23"/>
    </row>
    <row r="620" spans="65:66" ht="15" customHeight="1" x14ac:dyDescent="0.25">
      <c r="BM620" s="23"/>
      <c r="BN620" s="23"/>
    </row>
    <row r="621" spans="65:66" ht="15" customHeight="1" x14ac:dyDescent="0.25">
      <c r="BM621" s="23"/>
      <c r="BN621" s="23"/>
    </row>
    <row r="622" spans="65:66" ht="15" customHeight="1" x14ac:dyDescent="0.25">
      <c r="BM622" s="23"/>
      <c r="BN622" s="23"/>
    </row>
    <row r="623" spans="65:66" ht="15" customHeight="1" x14ac:dyDescent="0.25">
      <c r="BM623" s="23"/>
      <c r="BN623" s="23"/>
    </row>
    <row r="624" spans="65:66" ht="15" customHeight="1" x14ac:dyDescent="0.25">
      <c r="BM624" s="23"/>
      <c r="BN624" s="23"/>
    </row>
    <row r="625" spans="65:66" ht="15" customHeight="1" x14ac:dyDescent="0.25">
      <c r="BM625" s="23"/>
      <c r="BN625" s="23"/>
    </row>
    <row r="626" spans="65:66" ht="15" customHeight="1" x14ac:dyDescent="0.25">
      <c r="BM626" s="23"/>
      <c r="BN626" s="23"/>
    </row>
    <row r="627" spans="65:66" ht="15" customHeight="1" x14ac:dyDescent="0.25">
      <c r="BM627" s="23"/>
      <c r="BN627" s="23"/>
    </row>
    <row r="628" spans="65:66" ht="15" customHeight="1" x14ac:dyDescent="0.25">
      <c r="BM628" s="23"/>
      <c r="BN628" s="23"/>
    </row>
    <row r="629" spans="65:66" ht="15" customHeight="1" x14ac:dyDescent="0.25">
      <c r="BM629" s="23"/>
      <c r="BN629" s="23"/>
    </row>
    <row r="630" spans="65:66" ht="15" customHeight="1" x14ac:dyDescent="0.25">
      <c r="BM630" s="23"/>
      <c r="BN630" s="23"/>
    </row>
    <row r="631" spans="65:66" ht="15" customHeight="1" x14ac:dyDescent="0.25">
      <c r="BM631" s="23"/>
      <c r="BN631" s="23"/>
    </row>
    <row r="632" spans="65:66" ht="15" customHeight="1" x14ac:dyDescent="0.25">
      <c r="BM632" s="23"/>
      <c r="BN632" s="23"/>
    </row>
    <row r="633" spans="65:66" ht="15" customHeight="1" x14ac:dyDescent="0.25">
      <c r="BM633" s="23"/>
      <c r="BN633" s="23"/>
    </row>
    <row r="634" spans="65:66" ht="15" customHeight="1" x14ac:dyDescent="0.25">
      <c r="BM634" s="23"/>
      <c r="BN634" s="23"/>
    </row>
    <row r="635" spans="65:66" ht="15" customHeight="1" x14ac:dyDescent="0.25">
      <c r="BM635" s="23"/>
      <c r="BN635" s="23"/>
    </row>
    <row r="636" spans="65:66" ht="15" customHeight="1" x14ac:dyDescent="0.25">
      <c r="BM636" s="23"/>
      <c r="BN636" s="23"/>
    </row>
    <row r="637" spans="65:66" ht="15" customHeight="1" x14ac:dyDescent="0.25">
      <c r="BM637" s="23"/>
      <c r="BN637" s="23"/>
    </row>
    <row r="638" spans="65:66" ht="15" customHeight="1" x14ac:dyDescent="0.25">
      <c r="BM638" s="23"/>
      <c r="BN638" s="23"/>
    </row>
    <row r="639" spans="65:66" ht="15" customHeight="1" x14ac:dyDescent="0.25">
      <c r="BM639" s="23"/>
      <c r="BN639" s="23"/>
    </row>
    <row r="640" spans="65:66" ht="15" customHeight="1" x14ac:dyDescent="0.25">
      <c r="BM640" s="23"/>
      <c r="BN640" s="23"/>
    </row>
    <row r="641" spans="65:66" ht="15" customHeight="1" x14ac:dyDescent="0.25">
      <c r="BM641" s="23"/>
      <c r="BN641" s="23"/>
    </row>
    <row r="642" spans="65:66" ht="15" customHeight="1" x14ac:dyDescent="0.25">
      <c r="BM642" s="23"/>
      <c r="BN642" s="23"/>
    </row>
    <row r="643" spans="65:66" ht="15" customHeight="1" x14ac:dyDescent="0.25">
      <c r="BM643" s="23"/>
      <c r="BN643" s="23"/>
    </row>
    <row r="644" spans="65:66" ht="15" customHeight="1" x14ac:dyDescent="0.25">
      <c r="BM644" s="23"/>
      <c r="BN644" s="23"/>
    </row>
    <row r="645" spans="65:66" ht="15" customHeight="1" x14ac:dyDescent="0.25">
      <c r="BM645" s="23"/>
      <c r="BN645" s="23"/>
    </row>
    <row r="646" spans="65:66" ht="15" customHeight="1" x14ac:dyDescent="0.25">
      <c r="BM646" s="23"/>
      <c r="BN646" s="23"/>
    </row>
    <row r="647" spans="65:66" ht="15" customHeight="1" x14ac:dyDescent="0.25">
      <c r="BM647" s="23"/>
      <c r="BN647" s="23"/>
    </row>
    <row r="648" spans="65:66" ht="15" customHeight="1" x14ac:dyDescent="0.25">
      <c r="BM648" s="23"/>
      <c r="BN648" s="23"/>
    </row>
    <row r="649" spans="65:66" ht="15" customHeight="1" x14ac:dyDescent="0.25">
      <c r="BM649" s="23"/>
      <c r="BN649" s="23"/>
    </row>
    <row r="650" spans="65:66" ht="15" customHeight="1" x14ac:dyDescent="0.25">
      <c r="BM650" s="23"/>
      <c r="BN650" s="23"/>
    </row>
    <row r="651" spans="65:66" ht="15" customHeight="1" x14ac:dyDescent="0.25">
      <c r="BM651" s="23"/>
      <c r="BN651" s="23"/>
    </row>
    <row r="652" spans="65:66" ht="15" customHeight="1" x14ac:dyDescent="0.25">
      <c r="BM652" s="23"/>
      <c r="BN652" s="23"/>
    </row>
    <row r="653" spans="65:66" ht="15" customHeight="1" x14ac:dyDescent="0.25">
      <c r="BM653" s="23"/>
      <c r="BN653" s="23"/>
    </row>
    <row r="654" spans="65:66" ht="15" customHeight="1" x14ac:dyDescent="0.25">
      <c r="BM654" s="23"/>
      <c r="BN654" s="23"/>
    </row>
    <row r="655" spans="65:66" ht="15" customHeight="1" x14ac:dyDescent="0.25">
      <c r="BM655" s="23"/>
      <c r="BN655" s="23"/>
    </row>
    <row r="656" spans="65:66" ht="15" customHeight="1" x14ac:dyDescent="0.25">
      <c r="BM656" s="23"/>
      <c r="BN656" s="23"/>
    </row>
    <row r="657" spans="65:66" ht="15" customHeight="1" x14ac:dyDescent="0.25">
      <c r="BM657" s="23"/>
      <c r="BN657" s="23"/>
    </row>
    <row r="658" spans="65:66" ht="15" customHeight="1" x14ac:dyDescent="0.25">
      <c r="BM658" s="23"/>
      <c r="BN658" s="23"/>
    </row>
    <row r="659" spans="65:66" ht="15" customHeight="1" x14ac:dyDescent="0.25">
      <c r="BM659" s="23"/>
      <c r="BN659" s="23"/>
    </row>
    <row r="660" spans="65:66" ht="15" customHeight="1" x14ac:dyDescent="0.25">
      <c r="BM660" s="23"/>
      <c r="BN660" s="23"/>
    </row>
    <row r="661" spans="65:66" ht="15" customHeight="1" x14ac:dyDescent="0.25">
      <c r="BM661" s="23"/>
      <c r="BN661" s="23"/>
    </row>
    <row r="662" spans="65:66" ht="15" customHeight="1" x14ac:dyDescent="0.25">
      <c r="BM662" s="23"/>
      <c r="BN662" s="23"/>
    </row>
    <row r="663" spans="65:66" ht="15" customHeight="1" x14ac:dyDescent="0.25">
      <c r="BM663" s="23"/>
      <c r="BN663" s="23"/>
    </row>
    <row r="664" spans="65:66" ht="15" customHeight="1" x14ac:dyDescent="0.25">
      <c r="BM664" s="23"/>
      <c r="BN664" s="23"/>
    </row>
    <row r="665" spans="65:66" ht="15" customHeight="1" x14ac:dyDescent="0.25">
      <c r="BM665" s="23"/>
      <c r="BN665" s="23"/>
    </row>
    <row r="666" spans="65:66" ht="15" customHeight="1" x14ac:dyDescent="0.25">
      <c r="BM666" s="23"/>
      <c r="BN666" s="23"/>
    </row>
    <row r="667" spans="65:66" ht="15" customHeight="1" x14ac:dyDescent="0.25">
      <c r="BM667" s="23"/>
      <c r="BN667" s="23"/>
    </row>
    <row r="668" spans="65:66" ht="15" customHeight="1" x14ac:dyDescent="0.25">
      <c r="BM668" s="23"/>
      <c r="BN668" s="23"/>
    </row>
    <row r="669" spans="65:66" ht="15" customHeight="1" x14ac:dyDescent="0.25">
      <c r="BM669" s="23"/>
      <c r="BN669" s="23"/>
    </row>
    <row r="670" spans="65:66" ht="15" customHeight="1" x14ac:dyDescent="0.25">
      <c r="BM670" s="23"/>
      <c r="BN670" s="23"/>
    </row>
    <row r="671" spans="65:66" ht="15" customHeight="1" x14ac:dyDescent="0.25">
      <c r="BM671" s="23"/>
      <c r="BN671" s="23"/>
    </row>
    <row r="672" spans="65:66" ht="15" customHeight="1" x14ac:dyDescent="0.25">
      <c r="BM672" s="23"/>
      <c r="BN672" s="23"/>
    </row>
    <row r="673" spans="65:66" ht="15" customHeight="1" x14ac:dyDescent="0.25">
      <c r="BM673" s="23"/>
      <c r="BN673" s="23"/>
    </row>
    <row r="674" spans="65:66" ht="15" customHeight="1" x14ac:dyDescent="0.25">
      <c r="BM674" s="23"/>
      <c r="BN674" s="23"/>
    </row>
    <row r="675" spans="65:66" ht="15" customHeight="1" x14ac:dyDescent="0.25">
      <c r="BM675" s="23"/>
      <c r="BN675" s="23"/>
    </row>
    <row r="676" spans="65:66" ht="15" customHeight="1" x14ac:dyDescent="0.25">
      <c r="BM676" s="23"/>
      <c r="BN676" s="23"/>
    </row>
    <row r="677" spans="65:66" ht="15" customHeight="1" x14ac:dyDescent="0.25">
      <c r="BM677" s="23"/>
      <c r="BN677" s="23"/>
    </row>
    <row r="678" spans="65:66" ht="15" customHeight="1" x14ac:dyDescent="0.25">
      <c r="BM678" s="23"/>
      <c r="BN678" s="23"/>
    </row>
    <row r="679" spans="65:66" ht="15" customHeight="1" x14ac:dyDescent="0.25">
      <c r="BM679" s="23"/>
      <c r="BN679" s="23"/>
    </row>
    <row r="680" spans="65:66" ht="15" customHeight="1" x14ac:dyDescent="0.25">
      <c r="BM680" s="23"/>
      <c r="BN680" s="23"/>
    </row>
    <row r="681" spans="65:66" ht="15" customHeight="1" x14ac:dyDescent="0.25">
      <c r="BM681" s="23"/>
      <c r="BN681" s="23"/>
    </row>
    <row r="682" spans="65:66" ht="15" customHeight="1" x14ac:dyDescent="0.25">
      <c r="BM682" s="23"/>
      <c r="BN682" s="23"/>
    </row>
    <row r="683" spans="65:66" ht="15" customHeight="1" x14ac:dyDescent="0.25">
      <c r="BM683" s="23"/>
      <c r="BN683" s="23"/>
    </row>
    <row r="684" spans="65:66" ht="15" customHeight="1" x14ac:dyDescent="0.25">
      <c r="BM684" s="23"/>
      <c r="BN684" s="23"/>
    </row>
    <row r="685" spans="65:66" ht="15" customHeight="1" x14ac:dyDescent="0.25">
      <c r="BM685" s="23"/>
      <c r="BN685" s="23"/>
    </row>
    <row r="686" spans="65:66" ht="15" customHeight="1" x14ac:dyDescent="0.25">
      <c r="BM686" s="23"/>
      <c r="BN686" s="23"/>
    </row>
    <row r="687" spans="65:66" ht="15" customHeight="1" x14ac:dyDescent="0.25">
      <c r="BM687" s="23"/>
      <c r="BN687" s="23"/>
    </row>
    <row r="688" spans="65:66" ht="15" customHeight="1" x14ac:dyDescent="0.25">
      <c r="BM688" s="23"/>
      <c r="BN688" s="23"/>
    </row>
    <row r="689" spans="65:66" ht="15" customHeight="1" x14ac:dyDescent="0.25">
      <c r="BM689" s="23"/>
      <c r="BN689" s="23"/>
    </row>
    <row r="690" spans="65:66" ht="15" customHeight="1" x14ac:dyDescent="0.25">
      <c r="BM690" s="23"/>
      <c r="BN690" s="23"/>
    </row>
    <row r="691" spans="65:66" ht="15" customHeight="1" x14ac:dyDescent="0.25">
      <c r="BM691" s="23"/>
      <c r="BN691" s="23"/>
    </row>
    <row r="692" spans="65:66" ht="15" customHeight="1" x14ac:dyDescent="0.25">
      <c r="BM692" s="23"/>
      <c r="BN692" s="23"/>
    </row>
    <row r="693" spans="65:66" ht="15" customHeight="1" x14ac:dyDescent="0.25">
      <c r="BM693" s="23"/>
      <c r="BN693" s="23"/>
    </row>
    <row r="694" spans="65:66" ht="15" customHeight="1" x14ac:dyDescent="0.25">
      <c r="BM694" s="23"/>
      <c r="BN694" s="23"/>
    </row>
    <row r="695" spans="65:66" ht="15" customHeight="1" x14ac:dyDescent="0.25">
      <c r="BM695" s="23"/>
      <c r="BN695" s="23"/>
    </row>
    <row r="696" spans="65:66" ht="15" customHeight="1" x14ac:dyDescent="0.25">
      <c r="BM696" s="23"/>
      <c r="BN696" s="23"/>
    </row>
    <row r="697" spans="65:66" ht="15" customHeight="1" x14ac:dyDescent="0.25">
      <c r="BM697" s="23"/>
      <c r="BN697" s="23"/>
    </row>
    <row r="698" spans="65:66" ht="15" customHeight="1" x14ac:dyDescent="0.25">
      <c r="BM698" s="23"/>
      <c r="BN698" s="23"/>
    </row>
    <row r="699" spans="65:66" ht="15" customHeight="1" x14ac:dyDescent="0.25">
      <c r="BM699" s="23"/>
      <c r="BN699" s="23"/>
    </row>
    <row r="700" spans="65:66" ht="15" customHeight="1" x14ac:dyDescent="0.25">
      <c r="BM700" s="23"/>
      <c r="BN700" s="23"/>
    </row>
    <row r="701" spans="65:66" ht="15" customHeight="1" x14ac:dyDescent="0.25">
      <c r="BM701" s="23"/>
      <c r="BN701" s="23"/>
    </row>
    <row r="702" spans="65:66" ht="15" customHeight="1" x14ac:dyDescent="0.25">
      <c r="BM702" s="23"/>
      <c r="BN702" s="23"/>
    </row>
    <row r="703" spans="65:66" ht="15" customHeight="1" x14ac:dyDescent="0.25">
      <c r="BM703" s="23"/>
      <c r="BN703" s="23"/>
    </row>
    <row r="704" spans="65:66" ht="15" customHeight="1" x14ac:dyDescent="0.25">
      <c r="BM704" s="23"/>
      <c r="BN704" s="23"/>
    </row>
    <row r="705" spans="65:66" ht="15" customHeight="1" x14ac:dyDescent="0.25">
      <c r="BM705" s="23"/>
      <c r="BN705" s="23"/>
    </row>
    <row r="706" spans="65:66" ht="15" customHeight="1" x14ac:dyDescent="0.25">
      <c r="BM706" s="23"/>
      <c r="BN706" s="23"/>
    </row>
    <row r="707" spans="65:66" ht="15" customHeight="1" x14ac:dyDescent="0.25">
      <c r="BM707" s="23"/>
      <c r="BN707" s="23"/>
    </row>
    <row r="708" spans="65:66" ht="15" customHeight="1" x14ac:dyDescent="0.25">
      <c r="BM708" s="23"/>
      <c r="BN708" s="23"/>
    </row>
    <row r="709" spans="65:66" ht="15" customHeight="1" x14ac:dyDescent="0.25">
      <c r="BM709" s="23"/>
      <c r="BN709" s="23"/>
    </row>
    <row r="710" spans="65:66" ht="15" customHeight="1" x14ac:dyDescent="0.25">
      <c r="BM710" s="23"/>
      <c r="BN710" s="23"/>
    </row>
    <row r="711" spans="65:66" ht="15" customHeight="1" x14ac:dyDescent="0.25">
      <c r="BM711" s="23"/>
      <c r="BN711" s="23"/>
    </row>
    <row r="712" spans="65:66" ht="15" customHeight="1" x14ac:dyDescent="0.25">
      <c r="BM712" s="23"/>
      <c r="BN712" s="23"/>
    </row>
    <row r="713" spans="65:66" ht="15" customHeight="1" x14ac:dyDescent="0.25">
      <c r="BM713" s="23"/>
      <c r="BN713" s="23"/>
    </row>
    <row r="714" spans="65:66" ht="15" customHeight="1" x14ac:dyDescent="0.25">
      <c r="BM714" s="23"/>
      <c r="BN714" s="23"/>
    </row>
    <row r="715" spans="65:66" ht="15" customHeight="1" x14ac:dyDescent="0.25">
      <c r="BM715" s="23"/>
      <c r="BN715" s="23"/>
    </row>
    <row r="716" spans="65:66" ht="15" customHeight="1" x14ac:dyDescent="0.25">
      <c r="BM716" s="23"/>
      <c r="BN716" s="23"/>
    </row>
    <row r="717" spans="65:66" ht="15" customHeight="1" x14ac:dyDescent="0.25">
      <c r="BM717" s="23"/>
      <c r="BN717" s="23"/>
    </row>
    <row r="718" spans="65:66" ht="15" customHeight="1" x14ac:dyDescent="0.25">
      <c r="BM718" s="23"/>
      <c r="BN718" s="23"/>
    </row>
    <row r="719" spans="65:66" ht="15" customHeight="1" x14ac:dyDescent="0.25">
      <c r="BM719" s="23"/>
      <c r="BN719" s="23"/>
    </row>
    <row r="720" spans="65:66" ht="15" customHeight="1" x14ac:dyDescent="0.25">
      <c r="BM720" s="23"/>
      <c r="BN720" s="23"/>
    </row>
    <row r="721" spans="65:66" ht="15" customHeight="1" x14ac:dyDescent="0.25">
      <c r="BM721" s="23"/>
      <c r="BN721" s="23"/>
    </row>
    <row r="722" spans="65:66" ht="15" customHeight="1" x14ac:dyDescent="0.25">
      <c r="BM722" s="23"/>
      <c r="BN722" s="23"/>
    </row>
    <row r="723" spans="65:66" ht="15" customHeight="1" x14ac:dyDescent="0.25">
      <c r="BM723" s="23"/>
      <c r="BN723" s="23"/>
    </row>
    <row r="724" spans="65:66" ht="15" customHeight="1" x14ac:dyDescent="0.25">
      <c r="BM724" s="23"/>
      <c r="BN724" s="23"/>
    </row>
    <row r="725" spans="65:66" ht="15" customHeight="1" x14ac:dyDescent="0.25">
      <c r="BM725" s="23"/>
      <c r="BN725" s="23"/>
    </row>
    <row r="726" spans="65:66" ht="15" customHeight="1" x14ac:dyDescent="0.25">
      <c r="BM726" s="23"/>
      <c r="BN726" s="23"/>
    </row>
    <row r="727" spans="65:66" ht="15" customHeight="1" x14ac:dyDescent="0.25">
      <c r="BM727" s="23"/>
      <c r="BN727" s="23"/>
    </row>
    <row r="728" spans="65:66" ht="15" customHeight="1" x14ac:dyDescent="0.25">
      <c r="BM728" s="23"/>
      <c r="BN728" s="23"/>
    </row>
    <row r="729" spans="65:66" ht="15" customHeight="1" x14ac:dyDescent="0.25">
      <c r="BM729" s="23"/>
      <c r="BN729" s="23"/>
    </row>
    <row r="730" spans="65:66" ht="15" customHeight="1" x14ac:dyDescent="0.25">
      <c r="BM730" s="23"/>
      <c r="BN730" s="23"/>
    </row>
    <row r="731" spans="65:66" ht="15" customHeight="1" x14ac:dyDescent="0.25">
      <c r="BM731" s="23"/>
      <c r="BN731" s="23"/>
    </row>
    <row r="732" spans="65:66" ht="15" customHeight="1" x14ac:dyDescent="0.25">
      <c r="BM732" s="23"/>
      <c r="BN732" s="23"/>
    </row>
    <row r="733" spans="65:66" ht="15" customHeight="1" x14ac:dyDescent="0.25">
      <c r="BM733" s="23"/>
      <c r="BN733" s="23"/>
    </row>
    <row r="734" spans="65:66" ht="15" customHeight="1" x14ac:dyDescent="0.25">
      <c r="BM734" s="23"/>
      <c r="BN734" s="23"/>
    </row>
    <row r="735" spans="65:66" ht="15" customHeight="1" x14ac:dyDescent="0.25">
      <c r="BM735" s="23"/>
      <c r="BN735" s="23"/>
    </row>
    <row r="736" spans="65:66" ht="15" customHeight="1" x14ac:dyDescent="0.25">
      <c r="BM736" s="23"/>
      <c r="BN736" s="23"/>
    </row>
    <row r="737" spans="65:66" ht="15" customHeight="1" x14ac:dyDescent="0.25">
      <c r="BM737" s="23"/>
      <c r="BN737" s="23"/>
    </row>
    <row r="738" spans="65:66" ht="15" customHeight="1" x14ac:dyDescent="0.25">
      <c r="BM738" s="23"/>
      <c r="BN738" s="23"/>
    </row>
    <row r="739" spans="65:66" ht="15" customHeight="1" x14ac:dyDescent="0.25">
      <c r="BM739" s="23"/>
      <c r="BN739" s="23"/>
    </row>
    <row r="740" spans="65:66" ht="15" customHeight="1" x14ac:dyDescent="0.25">
      <c r="BM740" s="23"/>
      <c r="BN740" s="23"/>
    </row>
    <row r="741" spans="65:66" ht="15" customHeight="1" x14ac:dyDescent="0.25">
      <c r="BM741" s="23"/>
      <c r="BN741" s="23"/>
    </row>
    <row r="742" spans="65:66" ht="15" customHeight="1" x14ac:dyDescent="0.25">
      <c r="BM742" s="23"/>
      <c r="BN742" s="23"/>
    </row>
    <row r="743" spans="65:66" ht="15" customHeight="1" x14ac:dyDescent="0.25">
      <c r="BM743" s="23"/>
      <c r="BN743" s="23"/>
    </row>
    <row r="744" spans="65:66" ht="15" customHeight="1" x14ac:dyDescent="0.25">
      <c r="BM744" s="23"/>
      <c r="BN744" s="23"/>
    </row>
    <row r="745" spans="65:66" ht="15" customHeight="1" x14ac:dyDescent="0.25">
      <c r="BM745" s="23"/>
      <c r="BN745" s="23"/>
    </row>
    <row r="746" spans="65:66" ht="15" customHeight="1" x14ac:dyDescent="0.25">
      <c r="BM746" s="23"/>
      <c r="BN746" s="23"/>
    </row>
    <row r="747" spans="65:66" ht="15" customHeight="1" x14ac:dyDescent="0.25">
      <c r="BM747" s="23"/>
      <c r="BN747" s="23"/>
    </row>
    <row r="748" spans="65:66" ht="15" customHeight="1" x14ac:dyDescent="0.25">
      <c r="BM748" s="23"/>
      <c r="BN748" s="23"/>
    </row>
    <row r="749" spans="65:66" ht="15" customHeight="1" x14ac:dyDescent="0.25">
      <c r="BM749" s="23"/>
      <c r="BN749" s="23"/>
    </row>
    <row r="750" spans="65:66" ht="15" customHeight="1" x14ac:dyDescent="0.25">
      <c r="BM750" s="23"/>
      <c r="BN750" s="23"/>
    </row>
    <row r="751" spans="65:66" ht="15" customHeight="1" x14ac:dyDescent="0.25">
      <c r="BM751" s="23"/>
      <c r="BN751" s="23"/>
    </row>
    <row r="752" spans="65:66" ht="15" customHeight="1" x14ac:dyDescent="0.25">
      <c r="BM752" s="23"/>
      <c r="BN752" s="23"/>
    </row>
    <row r="753" spans="65:66" ht="15" customHeight="1" x14ac:dyDescent="0.25">
      <c r="BM753" s="23"/>
      <c r="BN753" s="23"/>
    </row>
    <row r="754" spans="65:66" ht="15" customHeight="1" x14ac:dyDescent="0.25">
      <c r="BM754" s="23"/>
      <c r="BN754" s="23"/>
    </row>
    <row r="755" spans="65:66" ht="15" customHeight="1" x14ac:dyDescent="0.25">
      <c r="BM755" s="23"/>
      <c r="BN755" s="23"/>
    </row>
    <row r="756" spans="65:66" ht="15" customHeight="1" x14ac:dyDescent="0.25">
      <c r="BM756" s="23"/>
      <c r="BN756" s="23"/>
    </row>
    <row r="757" spans="65:66" ht="15" customHeight="1" x14ac:dyDescent="0.25">
      <c r="BM757" s="23"/>
      <c r="BN757" s="23"/>
    </row>
    <row r="758" spans="65:66" ht="15" customHeight="1" x14ac:dyDescent="0.25">
      <c r="BM758" s="23"/>
      <c r="BN758" s="23"/>
    </row>
    <row r="759" spans="65:66" ht="15" customHeight="1" x14ac:dyDescent="0.25">
      <c r="BM759" s="23"/>
      <c r="BN759" s="23"/>
    </row>
    <row r="760" spans="65:66" ht="15" customHeight="1" x14ac:dyDescent="0.25">
      <c r="BM760" s="23"/>
      <c r="BN760" s="23"/>
    </row>
    <row r="761" spans="65:66" ht="15" customHeight="1" x14ac:dyDescent="0.25">
      <c r="BM761" s="23"/>
      <c r="BN761" s="23"/>
    </row>
    <row r="762" spans="65:66" ht="15" customHeight="1" x14ac:dyDescent="0.25">
      <c r="BM762" s="23"/>
      <c r="BN762" s="23"/>
    </row>
    <row r="763" spans="65:66" ht="15" customHeight="1" x14ac:dyDescent="0.25">
      <c r="BM763" s="23"/>
      <c r="BN763" s="23"/>
    </row>
    <row r="764" spans="65:66" ht="15" customHeight="1" x14ac:dyDescent="0.25">
      <c r="BM764" s="23"/>
      <c r="BN764" s="23"/>
    </row>
    <row r="765" spans="65:66" ht="15" customHeight="1" x14ac:dyDescent="0.25">
      <c r="BM765" s="23"/>
      <c r="BN765" s="23"/>
    </row>
    <row r="766" spans="65:66" ht="15" customHeight="1" x14ac:dyDescent="0.25">
      <c r="BM766" s="23"/>
      <c r="BN766" s="23"/>
    </row>
    <row r="767" spans="65:66" ht="15" customHeight="1" x14ac:dyDescent="0.25">
      <c r="BM767" s="23"/>
      <c r="BN767" s="23"/>
    </row>
    <row r="768" spans="65:66" ht="15" customHeight="1" x14ac:dyDescent="0.25">
      <c r="BM768" s="23"/>
      <c r="BN768" s="23"/>
    </row>
    <row r="769" spans="65:66" ht="15" customHeight="1" x14ac:dyDescent="0.25">
      <c r="BM769" s="23"/>
      <c r="BN769" s="23"/>
    </row>
    <row r="770" spans="65:66" ht="15" customHeight="1" x14ac:dyDescent="0.25">
      <c r="BM770" s="23"/>
      <c r="BN770" s="23"/>
    </row>
    <row r="771" spans="65:66" ht="15" customHeight="1" x14ac:dyDescent="0.25">
      <c r="BM771" s="23"/>
      <c r="BN771" s="23"/>
    </row>
    <row r="772" spans="65:66" ht="15" customHeight="1" x14ac:dyDescent="0.25">
      <c r="BM772" s="23"/>
      <c r="BN772" s="23"/>
    </row>
    <row r="773" spans="65:66" ht="15" customHeight="1" x14ac:dyDescent="0.25">
      <c r="BM773" s="23"/>
      <c r="BN773" s="23"/>
    </row>
    <row r="774" spans="65:66" ht="15" customHeight="1" x14ac:dyDescent="0.25">
      <c r="BM774" s="23"/>
      <c r="BN774" s="23"/>
    </row>
    <row r="775" spans="65:66" ht="15" customHeight="1" x14ac:dyDescent="0.25">
      <c r="BM775" s="23"/>
      <c r="BN775" s="23"/>
    </row>
    <row r="776" spans="65:66" ht="15" customHeight="1" x14ac:dyDescent="0.25">
      <c r="BM776" s="23"/>
      <c r="BN776" s="23"/>
    </row>
    <row r="777" spans="65:66" ht="15" customHeight="1" x14ac:dyDescent="0.25">
      <c r="BM777" s="23"/>
      <c r="BN777" s="23"/>
    </row>
    <row r="778" spans="65:66" ht="15" customHeight="1" x14ac:dyDescent="0.25">
      <c r="BM778" s="23"/>
      <c r="BN778" s="23"/>
    </row>
    <row r="779" spans="65:66" ht="15" customHeight="1" x14ac:dyDescent="0.25">
      <c r="BM779" s="23"/>
      <c r="BN779" s="23"/>
    </row>
    <row r="780" spans="65:66" ht="15" customHeight="1" x14ac:dyDescent="0.25">
      <c r="BM780" s="23"/>
      <c r="BN780" s="23"/>
    </row>
    <row r="781" spans="65:66" ht="15" customHeight="1" x14ac:dyDescent="0.25">
      <c r="BM781" s="23"/>
      <c r="BN781" s="23"/>
    </row>
    <row r="782" spans="65:66" ht="15" customHeight="1" x14ac:dyDescent="0.25">
      <c r="BM782" s="23"/>
      <c r="BN782" s="23"/>
    </row>
    <row r="783" spans="65:66" ht="15" customHeight="1" x14ac:dyDescent="0.25">
      <c r="BM783" s="23"/>
      <c r="BN783" s="23"/>
    </row>
    <row r="784" spans="65:66" ht="15" customHeight="1" x14ac:dyDescent="0.25">
      <c r="BM784" s="23"/>
      <c r="BN784" s="23"/>
    </row>
    <row r="785" spans="65:66" ht="15" customHeight="1" x14ac:dyDescent="0.25">
      <c r="BM785" s="23"/>
      <c r="BN785" s="23"/>
    </row>
    <row r="786" spans="65:66" ht="15" customHeight="1" x14ac:dyDescent="0.25">
      <c r="BM786" s="23"/>
      <c r="BN786" s="23"/>
    </row>
    <row r="787" spans="65:66" ht="15" customHeight="1" x14ac:dyDescent="0.25">
      <c r="BM787" s="23"/>
      <c r="BN787" s="23"/>
    </row>
    <row r="788" spans="65:66" ht="15" customHeight="1" x14ac:dyDescent="0.25">
      <c r="BM788" s="23"/>
      <c r="BN788" s="23"/>
    </row>
    <row r="789" spans="65:66" ht="15" customHeight="1" x14ac:dyDescent="0.25">
      <c r="BM789" s="23"/>
      <c r="BN789" s="23"/>
    </row>
    <row r="790" spans="65:66" ht="15" customHeight="1" x14ac:dyDescent="0.25">
      <c r="BM790" s="23"/>
      <c r="BN790" s="23"/>
    </row>
    <row r="791" spans="65:66" ht="15" customHeight="1" x14ac:dyDescent="0.25">
      <c r="BM791" s="23"/>
      <c r="BN791" s="23"/>
    </row>
    <row r="792" spans="65:66" ht="15" customHeight="1" x14ac:dyDescent="0.25">
      <c r="BM792" s="23"/>
      <c r="BN792" s="23"/>
    </row>
    <row r="793" spans="65:66" ht="15" customHeight="1" x14ac:dyDescent="0.25">
      <c r="BM793" s="23"/>
      <c r="BN793" s="23"/>
    </row>
    <row r="794" spans="65:66" ht="15" customHeight="1" x14ac:dyDescent="0.25">
      <c r="BM794" s="23"/>
      <c r="BN794" s="23"/>
    </row>
    <row r="795" spans="65:66" ht="15" customHeight="1" x14ac:dyDescent="0.25">
      <c r="BM795" s="23"/>
      <c r="BN795" s="23"/>
    </row>
    <row r="796" spans="65:66" ht="15" customHeight="1" x14ac:dyDescent="0.25">
      <c r="BM796" s="23"/>
      <c r="BN796" s="23"/>
    </row>
    <row r="797" spans="65:66" ht="15" customHeight="1" x14ac:dyDescent="0.25">
      <c r="BM797" s="23"/>
      <c r="BN797" s="23"/>
    </row>
    <row r="798" spans="65:66" ht="15" customHeight="1" x14ac:dyDescent="0.25">
      <c r="BM798" s="23"/>
      <c r="BN798" s="23"/>
    </row>
    <row r="799" spans="65:66" ht="15" customHeight="1" x14ac:dyDescent="0.25">
      <c r="BM799" s="23"/>
      <c r="BN799" s="23"/>
    </row>
    <row r="800" spans="65:66" ht="15" customHeight="1" x14ac:dyDescent="0.25">
      <c r="BM800" s="23"/>
      <c r="BN800" s="23"/>
    </row>
    <row r="801" spans="65:66" ht="15" customHeight="1" x14ac:dyDescent="0.25">
      <c r="BM801" s="23"/>
      <c r="BN801" s="23"/>
    </row>
    <row r="802" spans="65:66" ht="15" customHeight="1" x14ac:dyDescent="0.25">
      <c r="BM802" s="23"/>
      <c r="BN802" s="23"/>
    </row>
    <row r="803" spans="65:66" ht="15" customHeight="1" x14ac:dyDescent="0.25">
      <c r="BM803" s="23"/>
      <c r="BN803" s="23"/>
    </row>
    <row r="804" spans="65:66" ht="15" customHeight="1" x14ac:dyDescent="0.25">
      <c r="BM804" s="23"/>
      <c r="BN804" s="23"/>
    </row>
    <row r="805" spans="65:66" ht="15" customHeight="1" x14ac:dyDescent="0.25">
      <c r="BM805" s="23"/>
      <c r="BN805" s="23"/>
    </row>
    <row r="806" spans="65:66" ht="15" customHeight="1" x14ac:dyDescent="0.25">
      <c r="BM806" s="23"/>
      <c r="BN806" s="23"/>
    </row>
    <row r="807" spans="65:66" ht="15" customHeight="1" x14ac:dyDescent="0.25">
      <c r="BM807" s="23"/>
      <c r="BN807" s="23"/>
    </row>
    <row r="808" spans="65:66" ht="15" customHeight="1" x14ac:dyDescent="0.25">
      <c r="BM808" s="23"/>
      <c r="BN808" s="23"/>
    </row>
    <row r="809" spans="65:66" ht="15" customHeight="1" x14ac:dyDescent="0.25">
      <c r="BM809" s="23"/>
      <c r="BN809" s="23"/>
    </row>
    <row r="810" spans="65:66" ht="15" customHeight="1" x14ac:dyDescent="0.25">
      <c r="BM810" s="23"/>
      <c r="BN810" s="23"/>
    </row>
    <row r="811" spans="65:66" ht="15" customHeight="1" x14ac:dyDescent="0.25">
      <c r="BM811" s="23"/>
      <c r="BN811" s="23"/>
    </row>
    <row r="812" spans="65:66" ht="15" customHeight="1" x14ac:dyDescent="0.25">
      <c r="BM812" s="23"/>
      <c r="BN812" s="23"/>
    </row>
    <row r="813" spans="65:66" ht="15" customHeight="1" x14ac:dyDescent="0.25">
      <c r="BM813" s="23"/>
      <c r="BN813" s="23"/>
    </row>
    <row r="814" spans="65:66" ht="15" customHeight="1" x14ac:dyDescent="0.25">
      <c r="BM814" s="23"/>
      <c r="BN814" s="23"/>
    </row>
    <row r="815" spans="65:66" ht="15" customHeight="1" x14ac:dyDescent="0.25">
      <c r="BM815" s="23"/>
      <c r="BN815" s="23"/>
    </row>
    <row r="816" spans="65:66" ht="15" customHeight="1" x14ac:dyDescent="0.25">
      <c r="BM816" s="23"/>
      <c r="BN816" s="23"/>
    </row>
    <row r="817" spans="65:66" ht="15" customHeight="1" x14ac:dyDescent="0.25">
      <c r="BM817" s="23"/>
      <c r="BN817" s="23"/>
    </row>
    <row r="818" spans="65:66" ht="15" customHeight="1" x14ac:dyDescent="0.25">
      <c r="BM818" s="23"/>
      <c r="BN818" s="23"/>
    </row>
    <row r="819" spans="65:66" ht="15" customHeight="1" x14ac:dyDescent="0.25">
      <c r="BM819" s="23"/>
      <c r="BN819" s="23"/>
    </row>
    <row r="820" spans="65:66" ht="15" customHeight="1" x14ac:dyDescent="0.25">
      <c r="BM820" s="23"/>
      <c r="BN820" s="23"/>
    </row>
    <row r="821" spans="65:66" ht="15" customHeight="1" x14ac:dyDescent="0.25">
      <c r="BM821" s="23"/>
      <c r="BN821" s="23"/>
    </row>
    <row r="822" spans="65:66" ht="15" customHeight="1" x14ac:dyDescent="0.25">
      <c r="BM822" s="23"/>
      <c r="BN822" s="23"/>
    </row>
    <row r="823" spans="65:66" ht="15" customHeight="1" x14ac:dyDescent="0.25">
      <c r="BM823" s="23"/>
      <c r="BN823" s="23"/>
    </row>
    <row r="824" spans="65:66" ht="15" customHeight="1" x14ac:dyDescent="0.25">
      <c r="BM824" s="23"/>
      <c r="BN824" s="23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Graf 1</vt:lpstr>
      <vt:lpstr>Graf 2</vt:lpstr>
      <vt:lpstr>Graf 3</vt:lpstr>
      <vt:lpstr>Graf 4</vt:lpstr>
      <vt:lpstr>Grafy 5 a 6</vt:lpstr>
    </vt:vector>
  </TitlesOfParts>
  <Company>MPSVR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Salomonsová</dc:creator>
  <cp:lastModifiedBy> Laura Salomonsová</cp:lastModifiedBy>
  <dcterms:created xsi:type="dcterms:W3CDTF">2020-04-06T14:10:48Z</dcterms:created>
  <dcterms:modified xsi:type="dcterms:W3CDTF">2022-05-13T11:48:54Z</dcterms:modified>
</cp:coreProperties>
</file>