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21\"/>
    </mc:Choice>
  </mc:AlternateContent>
  <bookViews>
    <workbookView xWindow="0" yWindow="0" windowWidth="24000" windowHeight="10965" tabRatio="932" activeTab="1"/>
  </bookViews>
  <sheets>
    <sheet name="OBSAH" sheetId="12" r:id="rId1"/>
    <sheet name="K4.1 Chudoba a soc. vylúčenie" sheetId="2" r:id="rId2"/>
    <sheet name="K4.2 Rovnosť príležitostí" sheetId="9" r:id="rId3"/>
    <sheet name="Príloha ku kapitole 4" sheetId="4" r:id="rId4"/>
    <sheet name="K5 Európsky pilier soc práv" sheetId="10" r:id="rId5"/>
    <sheet name="Príloha ku kapitole 5" sheetId="11" r:id="rId6"/>
  </sheets>
  <externalReferences>
    <externalReference r:id="rId7"/>
    <externalReference r:id="rId8"/>
  </externalReferences>
  <definedNames>
    <definedName name="_xlnm._FilterDatabase" localSheetId="1" hidden="1">'K4.1 Chudoba a soc. vylúčenie'!$A$24:$M$30</definedName>
    <definedName name="_Toc313879809" localSheetId="0">OBSAH!$B$25</definedName>
    <definedName name="_Toc313879810" localSheetId="0">OBSAH!$B$26</definedName>
    <definedName name="_Toc325438292" localSheetId="0">OBSAH!$D$16</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Dotaz_25" localSheetId="2">#REF!</definedName>
    <definedName name="Dotaz_25" localSheetId="0">#REF!</definedName>
    <definedName name="Dotaz_25" localSheetId="5">#REF!</definedName>
    <definedName name="Dotaz_25">#REF!</definedName>
    <definedName name="Dotaz_26" localSheetId="2">#REF!</definedName>
    <definedName name="Dotaz_26" localSheetId="0">#REF!</definedName>
    <definedName name="Dotaz_26" localSheetId="5">#REF!</definedName>
    <definedName name="Dotaz_26">#REF!</definedName>
    <definedName name="KRAJ" localSheetId="2">#REF!</definedName>
    <definedName name="KRAJ" localSheetId="0">#REF!</definedName>
    <definedName name="KRAJ" localSheetId="5">#REF!</definedName>
    <definedName name="KRAJ">#REF!</definedName>
    <definedName name="PocOby">'[1]poberatelia dôchodkov'!$K$12:$O$45</definedName>
    <definedName name="SR" localSheetId="2">#REF!</definedName>
    <definedName name="SR" localSheetId="0">#REF!</definedName>
    <definedName name="SR" localSheetId="5">#REF!</definedName>
    <definedName name="SR">#REF!</definedName>
    <definedName name="TYPCL" localSheetId="2">#REF!</definedName>
    <definedName name="TYPCL" localSheetId="0">#REF!</definedName>
    <definedName name="TYPCL" localSheetId="5">#REF!</definedName>
    <definedName name="TYPCL">#REF!</definedName>
    <definedName name="TYPDET" localSheetId="2">#REF!</definedName>
    <definedName name="TYPDET" localSheetId="0">#REF!</definedName>
    <definedName name="TYPDET" localSheetId="5">#REF!</definedName>
    <definedName name="TYPDET">#REF!</definedName>
    <definedName name="TYPPRAC" localSheetId="2">#REF!</definedName>
    <definedName name="TYPPRAC" localSheetId="0">#REF!</definedName>
    <definedName name="TYPPRAC" localSheetId="5">#REF!</definedName>
    <definedName name="TYPPRAC">#REF!</definedName>
    <definedName name="TYPST" localSheetId="2">#REF!</definedName>
    <definedName name="TYPST" localSheetId="0">#REF!</definedName>
    <definedName name="TYPST" localSheetId="5">#REF!</definedName>
    <definedName name="TYPST">#REF!</definedName>
    <definedName name="TYPZ" localSheetId="2">#REF!</definedName>
    <definedName name="TYPZ" localSheetId="0">#REF!</definedName>
    <definedName name="TYPZ" localSheetId="5">#REF!</definedName>
    <definedName name="TYP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7" i="4" l="1"/>
  <c r="J275" i="4" l="1"/>
  <c r="T222" i="4" l="1"/>
  <c r="S222" i="4"/>
  <c r="R222" i="4"/>
  <c r="T221" i="4"/>
  <c r="S221" i="4"/>
  <c r="R221" i="4"/>
  <c r="T220" i="4"/>
  <c r="S220" i="4"/>
  <c r="R220" i="4"/>
  <c r="T219" i="4"/>
  <c r="S219" i="4"/>
  <c r="R219" i="4"/>
  <c r="T218" i="4"/>
  <c r="S218" i="4"/>
  <c r="R218" i="4"/>
  <c r="T217" i="4"/>
  <c r="S217" i="4"/>
  <c r="R217" i="4"/>
  <c r="T216" i="4"/>
  <c r="S216" i="4"/>
  <c r="R216" i="4"/>
  <c r="T215" i="4"/>
  <c r="S215" i="4"/>
  <c r="R215" i="4"/>
  <c r="T214" i="4"/>
  <c r="S214" i="4"/>
  <c r="R214" i="4"/>
  <c r="T213" i="4"/>
  <c r="S213" i="4"/>
  <c r="R213" i="4"/>
  <c r="T212" i="4"/>
  <c r="S212" i="4"/>
  <c r="R212" i="4"/>
  <c r="T211" i="4"/>
  <c r="S211" i="4"/>
  <c r="R211" i="4"/>
  <c r="T210" i="4"/>
  <c r="S210" i="4"/>
  <c r="R210" i="4"/>
  <c r="T209" i="4"/>
  <c r="S209" i="4"/>
  <c r="R209" i="4"/>
  <c r="T208" i="4"/>
  <c r="S208" i="4"/>
  <c r="R208" i="4"/>
  <c r="T207" i="4"/>
  <c r="S207" i="4"/>
  <c r="R207" i="4"/>
  <c r="T206" i="4"/>
  <c r="S206" i="4"/>
  <c r="R206" i="4"/>
  <c r="T205" i="4"/>
  <c r="S205" i="4"/>
  <c r="R205" i="4"/>
  <c r="T204" i="4"/>
  <c r="S204" i="4"/>
  <c r="R204" i="4"/>
  <c r="T202" i="4"/>
  <c r="S202" i="4"/>
  <c r="R202" i="4"/>
  <c r="T201" i="4"/>
  <c r="S201" i="4"/>
  <c r="R201" i="4"/>
  <c r="T200" i="4"/>
  <c r="S200" i="4"/>
  <c r="R200" i="4"/>
  <c r="T199" i="4"/>
  <c r="S199" i="4"/>
  <c r="R199" i="4"/>
  <c r="T198" i="4"/>
  <c r="S198" i="4"/>
  <c r="R198" i="4"/>
  <c r="T197" i="4"/>
  <c r="S197" i="4"/>
  <c r="R197" i="4"/>
  <c r="T196" i="4"/>
  <c r="S196" i="4"/>
  <c r="R196" i="4"/>
  <c r="T195" i="4"/>
  <c r="S195" i="4"/>
  <c r="R195" i="4"/>
  <c r="T194" i="4"/>
  <c r="S194" i="4"/>
  <c r="R194" i="4"/>
  <c r="R193" i="4"/>
  <c r="T192" i="4"/>
  <c r="S192" i="4"/>
  <c r="R192" i="4"/>
  <c r="R191" i="4"/>
  <c r="R190" i="4"/>
  <c r="R189" i="4"/>
  <c r="R188" i="4"/>
  <c r="R187" i="4"/>
  <c r="R186" i="4"/>
  <c r="R185" i="4"/>
  <c r="R184" i="4"/>
  <c r="R183" i="4"/>
  <c r="T182" i="4"/>
  <c r="S182" i="4"/>
  <c r="R182" i="4"/>
  <c r="R181" i="4"/>
  <c r="R180" i="4"/>
  <c r="R178" i="4"/>
  <c r="R177" i="4"/>
  <c r="R176" i="4"/>
  <c r="R174" i="4"/>
  <c r="R173" i="4"/>
  <c r="R172" i="4"/>
  <c r="R171" i="4"/>
  <c r="T169" i="4"/>
  <c r="S169" i="4"/>
  <c r="R169" i="4"/>
  <c r="T168" i="4"/>
  <c r="S168" i="4"/>
  <c r="R168" i="4"/>
  <c r="T167" i="4"/>
  <c r="S167" i="4"/>
  <c r="R167" i="4"/>
  <c r="T166" i="4"/>
  <c r="S166" i="4"/>
  <c r="R166" i="4"/>
  <c r="T165" i="4"/>
  <c r="S165" i="4"/>
  <c r="R165" i="4"/>
  <c r="T164" i="4"/>
  <c r="S164" i="4"/>
  <c r="R164" i="4"/>
  <c r="T163" i="4"/>
  <c r="S163" i="4"/>
  <c r="R163" i="4"/>
  <c r="T162" i="4"/>
  <c r="S162" i="4"/>
  <c r="R162" i="4"/>
  <c r="T161" i="4"/>
  <c r="S161" i="4"/>
  <c r="R161" i="4"/>
  <c r="R160" i="4"/>
  <c r="R159" i="4"/>
  <c r="R158" i="4"/>
  <c r="R157" i="4"/>
  <c r="R156" i="4"/>
  <c r="R155" i="4"/>
  <c r="R154" i="4"/>
  <c r="R153" i="4"/>
  <c r="R152" i="4"/>
  <c r="T151" i="4"/>
  <c r="S151" i="4"/>
  <c r="R151" i="4"/>
  <c r="R150" i="4"/>
  <c r="R149" i="4"/>
  <c r="R147" i="4"/>
  <c r="R146" i="4"/>
  <c r="R145" i="4"/>
  <c r="R143" i="4"/>
  <c r="R142" i="4"/>
  <c r="R141" i="4"/>
  <c r="R140" i="4"/>
  <c r="R138" i="4"/>
  <c r="R137" i="4"/>
  <c r="R136" i="4"/>
  <c r="R135" i="4"/>
  <c r="R134" i="4"/>
  <c r="T133" i="4"/>
  <c r="S133" i="4"/>
  <c r="R133" i="4"/>
  <c r="T132" i="4"/>
  <c r="S132" i="4"/>
  <c r="R132" i="4"/>
  <c r="T131" i="4"/>
  <c r="S131" i="4"/>
  <c r="R131" i="4"/>
  <c r="T130" i="4"/>
  <c r="S130" i="4"/>
  <c r="R130" i="4"/>
  <c r="T129" i="4"/>
  <c r="S129" i="4"/>
  <c r="R129" i="4"/>
  <c r="T128" i="4"/>
  <c r="S128" i="4"/>
  <c r="R128" i="4"/>
  <c r="T127" i="4"/>
  <c r="S127" i="4"/>
  <c r="R127" i="4"/>
  <c r="T126" i="4"/>
  <c r="S126" i="4"/>
  <c r="R126" i="4"/>
  <c r="T125" i="4"/>
  <c r="S125" i="4"/>
  <c r="R125" i="4"/>
  <c r="T124" i="4"/>
  <c r="S124" i="4"/>
  <c r="R124" i="4"/>
  <c r="T123" i="4"/>
  <c r="S123" i="4"/>
  <c r="R123" i="4"/>
  <c r="T122" i="4"/>
  <c r="S122" i="4"/>
  <c r="R122" i="4"/>
  <c r="T121" i="4"/>
  <c r="S121" i="4"/>
  <c r="R121" i="4"/>
  <c r="T120" i="4"/>
  <c r="S120" i="4"/>
  <c r="R120" i="4"/>
  <c r="T119" i="4"/>
  <c r="S119" i="4"/>
  <c r="R119" i="4"/>
  <c r="T118" i="4"/>
  <c r="S118" i="4"/>
  <c r="R118" i="4"/>
  <c r="T117" i="4"/>
  <c r="S117" i="4"/>
  <c r="R117" i="4"/>
  <c r="T116" i="4"/>
  <c r="S116" i="4"/>
  <c r="R116" i="4"/>
  <c r="T115" i="4"/>
  <c r="S115" i="4"/>
  <c r="R115" i="4"/>
  <c r="T114" i="4"/>
  <c r="S114" i="4"/>
  <c r="R114" i="4"/>
  <c r="T113" i="4"/>
  <c r="S113" i="4"/>
  <c r="R113" i="4"/>
  <c r="T111" i="4"/>
  <c r="S111" i="4"/>
  <c r="R111" i="4"/>
  <c r="T110" i="4"/>
  <c r="S110" i="4"/>
  <c r="R110" i="4"/>
  <c r="T109" i="4"/>
  <c r="S109" i="4"/>
  <c r="R109" i="4"/>
  <c r="T108" i="4"/>
  <c r="S108" i="4"/>
  <c r="R108" i="4"/>
  <c r="T106" i="4"/>
  <c r="S106" i="4"/>
  <c r="R106" i="4"/>
  <c r="T105" i="4"/>
  <c r="S105" i="4"/>
  <c r="R105" i="4"/>
  <c r="T104" i="4"/>
  <c r="S104" i="4"/>
  <c r="R104" i="4"/>
  <c r="T103" i="4"/>
  <c r="S103" i="4"/>
  <c r="R103" i="4"/>
  <c r="T102" i="4"/>
  <c r="S102" i="4"/>
  <c r="R102" i="4"/>
  <c r="T101" i="4"/>
  <c r="S101" i="4"/>
  <c r="R101" i="4"/>
  <c r="T100" i="4"/>
  <c r="S100" i="4"/>
  <c r="R100" i="4"/>
  <c r="T99" i="4"/>
  <c r="S99" i="4"/>
  <c r="R99" i="4"/>
  <c r="T98" i="4"/>
  <c r="S98" i="4"/>
  <c r="R98" i="4"/>
  <c r="T97" i="4"/>
  <c r="S97" i="4"/>
  <c r="R97" i="4"/>
  <c r="T96" i="4"/>
  <c r="S96" i="4"/>
  <c r="R96" i="4"/>
  <c r="T95" i="4"/>
  <c r="S95" i="4"/>
  <c r="R95" i="4"/>
  <c r="R93" i="4"/>
  <c r="R92" i="4"/>
  <c r="R91" i="4"/>
  <c r="R90" i="4"/>
  <c r="R89" i="4"/>
  <c r="R88" i="4"/>
  <c r="R87" i="4"/>
  <c r="R86" i="4"/>
  <c r="R85" i="4"/>
  <c r="T84" i="4"/>
  <c r="S84" i="4"/>
  <c r="R84" i="4"/>
  <c r="R83" i="4"/>
  <c r="R82" i="4"/>
  <c r="T80" i="4"/>
  <c r="S80" i="4"/>
  <c r="R80" i="4"/>
  <c r="T79" i="4"/>
  <c r="S79" i="4"/>
  <c r="R79" i="4"/>
  <c r="T78" i="4"/>
  <c r="S78" i="4"/>
  <c r="R78" i="4"/>
  <c r="T77" i="4"/>
  <c r="S77" i="4"/>
  <c r="R77" i="4"/>
  <c r="T76" i="4"/>
  <c r="S76" i="4"/>
  <c r="R76" i="4"/>
  <c r="T75" i="4"/>
  <c r="S75" i="4"/>
  <c r="R75" i="4"/>
  <c r="T74" i="4"/>
  <c r="S74" i="4"/>
  <c r="R74" i="4"/>
  <c r="T73" i="4"/>
  <c r="S73" i="4"/>
  <c r="R73" i="4"/>
  <c r="T72" i="4"/>
  <c r="S72" i="4"/>
  <c r="R72" i="4"/>
  <c r="T71" i="4"/>
  <c r="S71" i="4"/>
  <c r="R71" i="4"/>
  <c r="T70" i="4"/>
  <c r="S70" i="4"/>
  <c r="R70" i="4"/>
  <c r="T69" i="4"/>
  <c r="S69" i="4"/>
  <c r="R69" i="4"/>
  <c r="T68" i="4"/>
  <c r="S68" i="4"/>
  <c r="R68" i="4"/>
  <c r="T67" i="4"/>
  <c r="S67" i="4"/>
  <c r="R67" i="4"/>
  <c r="T66" i="4"/>
  <c r="S66" i="4"/>
  <c r="R66" i="4"/>
  <c r="T65" i="4"/>
  <c r="S65" i="4"/>
  <c r="R65" i="4"/>
  <c r="T64" i="4"/>
  <c r="S64" i="4"/>
  <c r="R64" i="4"/>
  <c r="T63" i="4"/>
  <c r="S63" i="4"/>
  <c r="R63" i="4"/>
  <c r="T62" i="4"/>
  <c r="S62" i="4"/>
  <c r="R62" i="4"/>
  <c r="T61" i="4"/>
  <c r="S61" i="4"/>
  <c r="R61" i="4"/>
  <c r="T60" i="4"/>
  <c r="S60" i="4"/>
  <c r="R60" i="4"/>
  <c r="T59" i="4"/>
  <c r="S59" i="4"/>
  <c r="R59" i="4"/>
  <c r="T58" i="4"/>
  <c r="S58" i="4"/>
  <c r="R58" i="4"/>
  <c r="T57" i="4"/>
  <c r="S57" i="4"/>
  <c r="R57" i="4"/>
  <c r="R56" i="4"/>
  <c r="T55" i="4"/>
  <c r="S55" i="4"/>
  <c r="R55" i="4"/>
  <c r="T54" i="4"/>
  <c r="S54" i="4"/>
  <c r="R54" i="4"/>
  <c r="T53" i="4"/>
  <c r="S53" i="4"/>
  <c r="R53" i="4"/>
  <c r="T52" i="4"/>
  <c r="S52" i="4"/>
  <c r="R52" i="4"/>
  <c r="T51" i="4"/>
  <c r="S51" i="4"/>
  <c r="R51" i="4"/>
  <c r="T50" i="4"/>
  <c r="S50" i="4"/>
  <c r="R50" i="4"/>
  <c r="T49" i="4"/>
  <c r="S49" i="4"/>
  <c r="R49" i="4"/>
  <c r="T48" i="4"/>
  <c r="S48" i="4"/>
  <c r="R48" i="4"/>
  <c r="T47" i="4"/>
  <c r="S47" i="4"/>
  <c r="R47" i="4"/>
  <c r="T46" i="4"/>
  <c r="S46" i="4"/>
  <c r="R46" i="4"/>
  <c r="T45" i="4"/>
  <c r="S45" i="4"/>
  <c r="R45" i="4"/>
  <c r="T44" i="4"/>
  <c r="S44" i="4"/>
  <c r="R44" i="4"/>
  <c r="T43" i="4"/>
  <c r="S43" i="4"/>
  <c r="R43" i="4"/>
  <c r="T42" i="4"/>
  <c r="S42" i="4"/>
  <c r="R42" i="4"/>
  <c r="T41" i="4"/>
  <c r="S41" i="4"/>
  <c r="R41" i="4"/>
  <c r="T40" i="4"/>
  <c r="S40" i="4"/>
  <c r="R40" i="4"/>
  <c r="T39" i="4"/>
  <c r="S39" i="4"/>
  <c r="R39" i="4"/>
  <c r="T38" i="4"/>
  <c r="S38" i="4"/>
  <c r="R38" i="4"/>
  <c r="T37" i="4"/>
  <c r="S37" i="4"/>
  <c r="R37" i="4"/>
  <c r="T36" i="4"/>
  <c r="S36" i="4"/>
  <c r="R36" i="4"/>
  <c r="T35" i="4"/>
  <c r="S35" i="4"/>
  <c r="R35" i="4"/>
  <c r="T34" i="4"/>
  <c r="S34" i="4"/>
  <c r="R34" i="4"/>
  <c r="T33" i="4"/>
  <c r="S33" i="4"/>
  <c r="R33" i="4"/>
  <c r="T32" i="4"/>
  <c r="S32" i="4"/>
  <c r="R32" i="4"/>
  <c r="T31" i="4"/>
  <c r="S31" i="4"/>
  <c r="R31" i="4"/>
  <c r="R30" i="4"/>
  <c r="R29" i="4"/>
  <c r="R28" i="4"/>
  <c r="R27" i="4"/>
  <c r="T26" i="4"/>
  <c r="S26" i="4"/>
  <c r="R26" i="4"/>
  <c r="T25" i="4"/>
  <c r="S25" i="4"/>
  <c r="R25" i="4"/>
  <c r="T24" i="4"/>
  <c r="S24" i="4"/>
  <c r="R24" i="4"/>
  <c r="T23" i="4"/>
  <c r="S23" i="4"/>
  <c r="R23" i="4"/>
  <c r="T22" i="4"/>
  <c r="S22" i="4"/>
  <c r="R22" i="4"/>
  <c r="T21" i="4"/>
  <c r="S21" i="4"/>
  <c r="R21" i="4"/>
  <c r="T20" i="4"/>
  <c r="S20" i="4"/>
  <c r="R20" i="4"/>
  <c r="T19" i="4"/>
  <c r="S19" i="4"/>
  <c r="R19" i="4"/>
  <c r="T18" i="4"/>
  <c r="S18" i="4"/>
  <c r="R18" i="4"/>
  <c r="T17" i="4"/>
  <c r="S17" i="4"/>
  <c r="R17" i="4"/>
  <c r="T16" i="4"/>
  <c r="S16" i="4"/>
  <c r="R16" i="4"/>
  <c r="T15" i="4"/>
  <c r="S15" i="4"/>
  <c r="R15" i="4"/>
  <c r="T14" i="4"/>
  <c r="S14" i="4"/>
  <c r="R14" i="4"/>
  <c r="T13" i="4"/>
  <c r="S13" i="4"/>
  <c r="R13" i="4"/>
  <c r="T12" i="4"/>
  <c r="S12" i="4"/>
  <c r="R12" i="4"/>
  <c r="T11" i="4"/>
  <c r="S11" i="4"/>
  <c r="R11" i="4"/>
  <c r="T10" i="4"/>
  <c r="S10" i="4"/>
  <c r="R10" i="4"/>
  <c r="T9" i="4"/>
  <c r="S9" i="4"/>
  <c r="R9" i="4"/>
  <c r="T8" i="4"/>
  <c r="S8" i="4"/>
  <c r="R8" i="4"/>
  <c r="T7" i="4"/>
  <c r="S7" i="4"/>
  <c r="R7" i="4"/>
  <c r="T6" i="4"/>
  <c r="S6" i="4"/>
  <c r="R6" i="4"/>
  <c r="T5" i="4"/>
  <c r="S5" i="4"/>
  <c r="R5" i="4"/>
  <c r="T4" i="4"/>
  <c r="S4" i="4"/>
  <c r="R4" i="4"/>
  <c r="K249" i="4" l="1"/>
  <c r="K250" i="4"/>
  <c r="K251" i="4"/>
  <c r="K252" i="4"/>
  <c r="K253" i="4"/>
  <c r="K254" i="4"/>
  <c r="K255" i="4"/>
  <c r="K256" i="4"/>
  <c r="K257" i="4"/>
  <c r="K248" i="4"/>
</calcChain>
</file>

<file path=xl/sharedStrings.xml><?xml version="1.0" encoding="utf-8"?>
<sst xmlns="http://schemas.openxmlformats.org/spreadsheetml/2006/main" count="3033" uniqueCount="1342">
  <si>
    <t>Príloha ku kapitole 5</t>
  </si>
  <si>
    <t xml:space="preserve">Tabuľka 2 </t>
  </si>
  <si>
    <t xml:space="preserve">Tabuľka 1 </t>
  </si>
  <si>
    <t>Tabuľka 5.1</t>
  </si>
  <si>
    <t>Príloha ku kapitole 4</t>
  </si>
  <si>
    <t>Graf 2</t>
  </si>
  <si>
    <t>Graf 1</t>
  </si>
  <si>
    <t>Tabuľka 1</t>
  </si>
  <si>
    <t>Tabuľka 4.3</t>
  </si>
  <si>
    <t>Položky materiálnej deprivácie za vybrané obdobie (% populácie SR)</t>
  </si>
  <si>
    <t>Eurostat</t>
  </si>
  <si>
    <t>Vývoj hranice rizika chudoby – domácnosť jednotlivca</t>
  </si>
  <si>
    <t>ŠÚ SR</t>
  </si>
  <si>
    <t>Vývoj jednotlivých indikátorov tvoriacich zoskupenie indikátorov, ako aj samotnej miery rizika chudoby alebo sociálneho vylúčenia v %</t>
  </si>
  <si>
    <t>Zdroj údajov</t>
  </si>
  <si>
    <t>EU SILC 2008</t>
  </si>
  <si>
    <t>EU SILC 2009</t>
  </si>
  <si>
    <t>EU SILC 2010</t>
  </si>
  <si>
    <t>EU SILC 2011</t>
  </si>
  <si>
    <t>EU SILC 2012</t>
  </si>
  <si>
    <t>EU SILC 2013</t>
  </si>
  <si>
    <t>EU SILC 2014</t>
  </si>
  <si>
    <t>EU SILC 2015</t>
  </si>
  <si>
    <t>EU SILC 2016</t>
  </si>
  <si>
    <t>Miera rizika chudoby</t>
  </si>
  <si>
    <t>Závažná materiálna deprivácia</t>
  </si>
  <si>
    <t>Veľmi nízka intenzita práce</t>
  </si>
  <si>
    <t>Miera rizika chudoby alebo sociálneho vylúčenia</t>
  </si>
  <si>
    <t>Zdroj: ŠÚ SR</t>
  </si>
  <si>
    <t>Zdroj: Eurostat</t>
  </si>
  <si>
    <t xml:space="preserve"> </t>
  </si>
  <si>
    <t>Tabuľka 4.2 Vývoj hranice rizika chudoby – domácnosť jednotlivca</t>
  </si>
  <si>
    <t>EU SILC 2005</t>
  </si>
  <si>
    <t>EU SILC 2006</t>
  </si>
  <si>
    <t>EU SILC 2007</t>
  </si>
  <si>
    <t>EU SILC 2017</t>
  </si>
  <si>
    <t>rok v €</t>
  </si>
  <si>
    <t>2 256</t>
  </si>
  <si>
    <t>2 547</t>
  </si>
  <si>
    <t>2 945</t>
  </si>
  <si>
    <t>3 223</t>
  </si>
  <si>
    <t>3 403</t>
  </si>
  <si>
    <t>3 670</t>
  </si>
  <si>
    <t>3 784</t>
  </si>
  <si>
    <t>4 156</t>
  </si>
  <si>
    <t>4 042</t>
  </si>
  <si>
    <t>4 086</t>
  </si>
  <si>
    <t>4 158</t>
  </si>
  <si>
    <t>4 171</t>
  </si>
  <si>
    <t>Zdroj: Eurostat/ŠÚ SR</t>
  </si>
  <si>
    <t>Indikátor</t>
  </si>
  <si>
    <t>Ženy</t>
  </si>
  <si>
    <t>Muži</t>
  </si>
  <si>
    <t>SK</t>
  </si>
  <si>
    <t>Miera zamestnanosti</t>
  </si>
  <si>
    <t>Miera zamestnanosti mladých</t>
  </si>
  <si>
    <t>Miera nezamestnanosti</t>
  </si>
  <si>
    <t>Miera nezamestnanosti mladých</t>
  </si>
  <si>
    <t>Politická participácia na európskej úrovni</t>
  </si>
  <si>
    <t>Politická participácia na národnej úrovni</t>
  </si>
  <si>
    <t>Politická participácia v národných vládach</t>
  </si>
  <si>
    <t>Spolu</t>
  </si>
  <si>
    <t>Miera rizika chudoby alebo sociálneho vylúčenia (celá populácia)</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</si>
  <si>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</si>
  <si>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</si>
  <si>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</si>
  <si>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</si>
  <si>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</si>
  <si>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</si>
  <si>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Hranica rizika chudoby - domácnosť jednotlivca (PPS)</t>
  </si>
  <si>
    <t>Hranica rizika chudoby - domácnosť 2 dospelí a 2 deti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</si>
  <si>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</si>
  <si>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</si>
  <si>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</si>
  <si>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</si>
  <si>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</si>
  <si>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</si>
  <si>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</si>
  <si>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</si>
  <si>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</si>
  <si>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</si>
  <si>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</si>
  <si>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</si>
  <si>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Populácia žijúca v domácnostiach s veľmi nízkou pracovnou intenzitou (populácia 0-59)</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</si>
  <si>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</si>
  <si>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</si>
  <si>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</si>
  <si>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</si>
  <si>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Populácia žijúca v domácnostiach s veľmi nízkou pracovnou intenzitou (18-59 roční)</t>
  </si>
  <si>
    <t>Deti žijúce v domácnostiach bez zamestnania (0-17)</t>
  </si>
  <si>
    <t>:</t>
  </si>
  <si>
    <t>Populácia žijúca v domácnostiach bez zamestnania (18-59)</t>
  </si>
  <si>
    <t>Osoby, ktoré predčasne ukončili vzdelávanie a nepokračujú v ďalšom vzdelávaní</t>
  </si>
  <si>
    <t>Závažná materiálna deprivácia (celá populácia)</t>
  </si>
  <si>
    <t>Miera materiálnej deprivácie (celá populácia)</t>
  </si>
  <si>
    <t>Miera materiálnej deprivácie (0-5)</t>
  </si>
  <si>
    <t>Miera materiálnej deprivácie (6-11)</t>
  </si>
  <si>
    <t>Miera materiálnej deprivácie (12-17)</t>
  </si>
  <si>
    <t>Miera materiálnej deprivácie (0-17)</t>
  </si>
  <si>
    <t>Miera materiálnej deprivácie (18-64)</t>
  </si>
  <si>
    <t>Miera materiálnej deprivácie (65+)</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</si>
  <si>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</si>
  <si>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</si>
  <si>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</si>
  <si>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</si>
  <si>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</si>
  <si>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</si>
  <si>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</si>
  <si>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</si>
  <si>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</si>
  <si>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</si>
  <si>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</si>
  <si>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</si>
  <si>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</si>
  <si>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Miera rizika chudoby podľa intenzity práce domácnosti (vek 18-59)</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</si>
  <si>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</si>
  <si>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</si>
  <si>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</si>
  <si>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</si>
  <si>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</si>
  <si>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</si>
  <si>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</si>
  <si>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</si>
  <si>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</si>
  <si>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</si>
  <si>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</si>
  <si>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</si>
  <si>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</si>
  <si>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</si>
  <si>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</si>
  <si>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vlastník alebo bezplatné ubytovanie</t>
  </si>
  <si>
    <t xml:space="preserve">          nájomca</t>
  </si>
  <si>
    <t>Populácia s nízkou vzdelanostnou úrovňou (25-39)</t>
  </si>
  <si>
    <t>Populácia s nízkou vzdelanostnou úrovňou (40-59)</t>
  </si>
  <si>
    <t>Populácia s nízkou vzdelanostnou úrovňou (55-64)</t>
  </si>
  <si>
    <t>Populácia s nízkou vzdelanostnou úrovňou (25-64)</t>
  </si>
  <si>
    <t>Hĺbka materiálnej deprivácie</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</si>
  <si>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</si>
  <si>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</si>
  <si>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</si>
  <si>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</si>
  <si>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</si>
  <si>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</si>
  <si>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</si>
  <si>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</si>
  <si>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</si>
  <si>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</si>
  <si>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</si>
  <si>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</si>
  <si>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</si>
  <si>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</si>
  <si>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</si>
  <si>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</si>
  <si>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</si>
  <si>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</si>
  <si>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</si>
  <si>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</si>
  <si>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</si>
  <si>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</si>
  <si>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</si>
  <si>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</si>
  <si>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</si>
  <si>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</si>
  <si>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</si>
  <si>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</si>
  <si>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</si>
  <si>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</si>
  <si>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</si>
  <si>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</si>
  <si>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</si>
  <si>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</si>
  <si>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</si>
  <si>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</si>
  <si>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              husto obývania oblasť</t>
  </si>
  <si>
    <t>Miera preplnenia obydlí podľa typu domácnosti</t>
  </si>
  <si>
    <t>Nerovnosť distribúcie príjmov - S80/S20 - podiel príjmov horného a dolného kvintilu</t>
  </si>
  <si>
    <t>Nerovnosť distribúcie príjmov - Gini koeficient</t>
  </si>
  <si>
    <t>Očakávaná dĺžka života pri narodení</t>
  </si>
  <si>
    <t>Očakávaná dĺžka života vo veku 65</t>
  </si>
  <si>
    <t>Miera rizika chudoby zakotvená v čase (2008) - celá populácia</t>
  </si>
  <si>
    <t>Miera rizika chudoby zakotvená v čase (2008) vo veku 0-17</t>
  </si>
  <si>
    <t>Miera rizika chudoby zakotvená v čase (2008) vo veku 18-64</t>
  </si>
  <si>
    <t>Miera rizika chudoby zakotvená v čase (2008) vo veku 65+</t>
  </si>
  <si>
    <t>Miera rizika chudoby pred  sociálnymi transférmi okrem dôchodkov</t>
  </si>
  <si>
    <t>Miera rizika chudoby pre sociálnymi transférmi vrátane dôchodkov</t>
  </si>
  <si>
    <t>Chudoba pracujúcich (18+)</t>
  </si>
  <si>
    <t>Deprivácia bývaním podľa položiek</t>
  </si>
  <si>
    <t xml:space="preserve">    nedostatok vane alebo sprchy v obydlí</t>
  </si>
  <si>
    <t xml:space="preserve">    nedostatok vnútrnej sprchovacej toalety </t>
  </si>
  <si>
    <t xml:space="preserve">    príliš tmavé obydlie</t>
  </si>
  <si>
    <t>Závažná deprivácia bývaním  (celá populácia)</t>
  </si>
  <si>
    <t>Závažná deprivácia bývaním   (0-5)</t>
  </si>
  <si>
    <t>Závažná deprivácia bývaním   (6-11)</t>
  </si>
  <si>
    <t>Závažná deprivácia bývaním  (12-17)</t>
  </si>
  <si>
    <t>Závažná deprivácia bývaním  (0-17)</t>
  </si>
  <si>
    <t>Závažná deprivácia bývaním  (18-64)</t>
  </si>
  <si>
    <t>Závažná deprivácia bývaním  (65+)</t>
  </si>
  <si>
    <t>Závažná deprivácia bývaním  - pod hranicou chudoby</t>
  </si>
  <si>
    <t>Závažná deprivácia bývaním - nad hranicou chudoby</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</si>
  <si>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</si>
  <si>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</si>
  <si>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</si>
  <si>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</si>
  <si>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</si>
  <si>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Psychické násilie</t>
  </si>
  <si>
    <t>Fyzické násilie</t>
  </si>
  <si>
    <t>Sociálne násilie</t>
  </si>
  <si>
    <t>Ekonomické násilie</t>
  </si>
  <si>
    <t>Nebezpečné vyhrážanie</t>
  </si>
  <si>
    <t>Vzťah násilnej osoby k volajúcim ženám - novým klientkám</t>
  </si>
  <si>
    <t>Manžel</t>
  </si>
  <si>
    <t>Partner</t>
  </si>
  <si>
    <t>Syn</t>
  </si>
  <si>
    <t>Otec</t>
  </si>
  <si>
    <t>Dcéra</t>
  </si>
  <si>
    <t>be</t>
  </si>
  <si>
    <t>bg</t>
  </si>
  <si>
    <t>cz</t>
  </si>
  <si>
    <t>dk</t>
  </si>
  <si>
    <t>ee</t>
  </si>
  <si>
    <t>es</t>
  </si>
  <si>
    <t>fr</t>
  </si>
  <si>
    <t>hr</t>
  </si>
  <si>
    <t>it</t>
  </si>
  <si>
    <t>cy</t>
  </si>
  <si>
    <t>lv</t>
  </si>
  <si>
    <t>lu</t>
  </si>
  <si>
    <t>hu</t>
  </si>
  <si>
    <t>mt</t>
  </si>
  <si>
    <t>nl</t>
  </si>
  <si>
    <t>pl</t>
  </si>
  <si>
    <t>pt</t>
  </si>
  <si>
    <t>ro</t>
  </si>
  <si>
    <t>si</t>
  </si>
  <si>
    <t>sk</t>
  </si>
  <si>
    <t>fi</t>
  </si>
  <si>
    <t>se</t>
  </si>
  <si>
    <t>spolu</t>
  </si>
  <si>
    <t>ženy</t>
  </si>
  <si>
    <t>muži</t>
  </si>
  <si>
    <t>mesiac v €</t>
  </si>
  <si>
    <t>Názov hárku, na ktorom sa tabuľka/graf nachádza</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</si>
  <si>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</si>
  <si>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</si>
  <si>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</si>
  <si>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</si>
  <si>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</si>
  <si>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</si>
  <si>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</si>
  <si>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</si>
  <si>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</si>
  <si>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</si>
  <si>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</si>
  <si>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</si>
  <si>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</si>
  <si>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</si>
  <si>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</si>
  <si>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</si>
  <si>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</si>
  <si>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</si>
  <si>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</si>
  <si>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</si>
  <si>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</si>
  <si>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</si>
  <si>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</si>
  <si>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</si>
  <si>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</si>
  <si>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</si>
  <si>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</si>
  <si>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</si>
  <si>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</si>
  <si>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</si>
  <si>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</si>
  <si>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</si>
  <si>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</si>
  <si>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</si>
  <si>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</si>
  <si>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</si>
  <si>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</si>
  <si>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</si>
  <si>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</si>
  <si>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</si>
  <si>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</si>
  <si>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</si>
  <si>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</si>
  <si>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RPPS – referát poradensko-psychologických služieb</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</si>
  <si>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</si>
  <si>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</si>
  <si>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</si>
  <si>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</si>
  <si>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</si>
  <si>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</si>
  <si>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</si>
  <si>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</si>
  <si>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</si>
  <si>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</si>
  <si>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</si>
  <si>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</si>
  <si>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</si>
  <si>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WI – intenzita práce (work intensity)</t>
  </si>
  <si>
    <t>Z. z. – Zbierka zákonov</t>
  </si>
  <si>
    <t>ZA – Žilinský kraj</t>
  </si>
  <si>
    <t>ZoZ – záujemca o zamestnanie</t>
  </si>
  <si>
    <t>Krajina</t>
  </si>
  <si>
    <t>Skratka</t>
  </si>
  <si>
    <t>CZ</t>
  </si>
  <si>
    <t>BE</t>
  </si>
  <si>
    <t>FI</t>
  </si>
  <si>
    <t>BG</t>
  </si>
  <si>
    <t>DK</t>
  </si>
  <si>
    <t>NL</t>
  </si>
  <si>
    <t>DE</t>
  </si>
  <si>
    <t>FR</t>
  </si>
  <si>
    <t>EE</t>
  </si>
  <si>
    <t>SI</t>
  </si>
  <si>
    <t>IE</t>
  </si>
  <si>
    <t>AT</t>
  </si>
  <si>
    <t>EL</t>
  </si>
  <si>
    <t>HU</t>
  </si>
  <si>
    <t>ES</t>
  </si>
  <si>
    <t>HR</t>
  </si>
  <si>
    <t>CY</t>
  </si>
  <si>
    <t>IT</t>
  </si>
  <si>
    <t>SE</t>
  </si>
  <si>
    <t>Cyprus</t>
  </si>
  <si>
    <t>LV</t>
  </si>
  <si>
    <t>LU</t>
  </si>
  <si>
    <t>LT</t>
  </si>
  <si>
    <t>MT</t>
  </si>
  <si>
    <t>Malta</t>
  </si>
  <si>
    <t>PL</t>
  </si>
  <si>
    <t>PT</t>
  </si>
  <si>
    <t>RO</t>
  </si>
  <si>
    <t>Litva</t>
  </si>
  <si>
    <t>Lotyšsko</t>
  </si>
  <si>
    <t>Estónsko</t>
  </si>
  <si>
    <t>Grécko</t>
  </si>
  <si>
    <t>Chorvátsko</t>
  </si>
  <si>
    <t>Taliansko</t>
  </si>
  <si>
    <t>Portugalsko</t>
  </si>
  <si>
    <t>Poľsko</t>
  </si>
  <si>
    <t>Írsko</t>
  </si>
  <si>
    <t>Luxembursko</t>
  </si>
  <si>
    <t>Nemecko</t>
  </si>
  <si>
    <t>Švédsko</t>
  </si>
  <si>
    <t>Maďarsko</t>
  </si>
  <si>
    <t>Slovinsko</t>
  </si>
  <si>
    <t>Rakúsko</t>
  </si>
  <si>
    <t>Francúzsko</t>
  </si>
  <si>
    <t>Slovensko</t>
  </si>
  <si>
    <t>Holandsko</t>
  </si>
  <si>
    <t>Česká republika</t>
  </si>
  <si>
    <t>celkom</t>
  </si>
  <si>
    <t>Fínsko</t>
  </si>
  <si>
    <t>Dánsko</t>
  </si>
  <si>
    <t>Belgicko</t>
  </si>
  <si>
    <t>Eurostat, ŠÚ SR</t>
  </si>
  <si>
    <t>Počet</t>
  </si>
  <si>
    <t>K4.1 Chudoba a soc. vylúčenie</t>
  </si>
  <si>
    <t>4.1 Chudoba a sociálne vylúčenie</t>
  </si>
  <si>
    <t>Kapitola 4 Životná úroveň a sociálna kohézia</t>
  </si>
  <si>
    <t>Španielsko</t>
  </si>
  <si>
    <t>Trh práce</t>
  </si>
  <si>
    <t>Skorý odchod zo vzdelávania – populácia vo veku 18 – 24 rokov s nižším ako stredoškolským vzdelaním</t>
  </si>
  <si>
    <t>Chudoba</t>
  </si>
  <si>
    <t>Demografia</t>
  </si>
  <si>
    <t>Rozhodovanie</t>
  </si>
  <si>
    <t>Násilie po rozvode/rozchode</t>
  </si>
  <si>
    <t>Nezistené</t>
  </si>
  <si>
    <t xml:space="preserve">Graf 4.7 Položky materiálnej deprivácie za vybrané obdobie (% populácie SR) </t>
  </si>
  <si>
    <t>Rok</t>
  </si>
  <si>
    <t>Hodnota</t>
  </si>
  <si>
    <t>Celkom</t>
  </si>
  <si>
    <t>0-5  roční</t>
  </si>
  <si>
    <t>6-11 roční</t>
  </si>
  <si>
    <t>12-17 roční</t>
  </si>
  <si>
    <t>0-17 roční</t>
  </si>
  <si>
    <t>18-24 roční</t>
  </si>
  <si>
    <t>25-54 roční</t>
  </si>
  <si>
    <t>55-64 roční</t>
  </si>
  <si>
    <t>18-64 roční</t>
  </si>
  <si>
    <t>65+ roční</t>
  </si>
  <si>
    <t xml:space="preserve">Dovolenka </t>
  </si>
  <si>
    <t>Výdavky</t>
  </si>
  <si>
    <t>Jedlo</t>
  </si>
  <si>
    <t>Nedoplatky</t>
  </si>
  <si>
    <t>Teplo</t>
  </si>
  <si>
    <t>Auto</t>
  </si>
  <si>
    <t>Telefon</t>
  </si>
  <si>
    <t xml:space="preserve">Práčka </t>
  </si>
  <si>
    <t>TV</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</si>
  <si>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</si>
  <si>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</si>
  <si>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</si>
  <si>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</si>
  <si>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</si>
  <si>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ŠVVP - špeciálne výchovno-vzdelávacie potreby</t>
  </si>
  <si>
    <t>ZŠ – základná škola</t>
  </si>
  <si>
    <t xml:space="preserve">Graf 4.2 </t>
  </si>
  <si>
    <t xml:space="preserve">Graf 4.3 </t>
  </si>
  <si>
    <t xml:space="preserve">Tabuľka 4.2 </t>
  </si>
  <si>
    <t xml:space="preserve">Graf 4.4 </t>
  </si>
  <si>
    <t xml:space="preserve">Graf 4.5 </t>
  </si>
  <si>
    <t xml:space="preserve">Graf 4.6 </t>
  </si>
  <si>
    <t xml:space="preserve">Graf 4.7 </t>
  </si>
  <si>
    <t>dvaja dospelí, najmenej jeden starší ako 65 rokov</t>
  </si>
  <si>
    <t xml:space="preserve">domácnosti  bez závislých detí    </t>
  </si>
  <si>
    <t>dvaja dospelí, obaja mladší ako 65 rokov</t>
  </si>
  <si>
    <t>jednotlivec starší ako 65 rokov</t>
  </si>
  <si>
    <t xml:space="preserve">dvaja dospelí s jedným závislým dieťaťom </t>
  </si>
  <si>
    <t xml:space="preserve">dvaja dospelí s dvomi závislými dieťmi  </t>
  </si>
  <si>
    <t xml:space="preserve">jednotlivec </t>
  </si>
  <si>
    <t xml:space="preserve">traja a viac dospelí so závislými deťmi   </t>
  </si>
  <si>
    <t xml:space="preserve">domácnosti so závislými deťmi   </t>
  </si>
  <si>
    <t>jednotlivec mladší ako 65 rokov</t>
  </si>
  <si>
    <t>jednotlivec s najmenej jedným dieťaťom</t>
  </si>
  <si>
    <t xml:space="preserve">dvaja dospelí s tromi a viac závislými deťmi  </t>
  </si>
  <si>
    <t xml:space="preserve">Formy násilia </t>
  </si>
  <si>
    <t>Miera zamestnanosti starších</t>
  </si>
  <si>
    <t>Miera rizika príjmovej chudoby</t>
  </si>
  <si>
    <t>Miera rizika príjmovej chudoby starších</t>
  </si>
  <si>
    <t xml:space="preserve">Podiel ľudí žijúcich v domácnostiach s nízkou intenzitou práce </t>
  </si>
  <si>
    <t>Miera pretrvávajúcej príjmovej chudoby</t>
  </si>
  <si>
    <t>n.a.</t>
  </si>
  <si>
    <t xml:space="preserve">Miera rizika chudoby alebo sociálneho vylúčenia </t>
  </si>
  <si>
    <t>Miera rizika chudoby alebo sociálneho vylúčenia starších</t>
  </si>
  <si>
    <t>Stredná dĺžka pri narodení</t>
  </si>
  <si>
    <t>Stredná dĺžka pri narodení v zdraví</t>
  </si>
  <si>
    <t>(v %, Európsky parlament, 2020, EP/EIGE**)</t>
  </si>
  <si>
    <t>(v %, národné parlamenty, 2020, NR SR/EIGE**)</t>
  </si>
  <si>
    <t>(v %, 2020, vláda SR/EIGE**)</t>
  </si>
  <si>
    <t>Politická participácia na regionálnej úrovni - vo vedení regionálnych zastupiteľstiev (v %, 2020, EIGE**)</t>
  </si>
  <si>
    <t>Politická participácia na regionálnej úrovni – zastúpenie v krajských/regionálnych zastupiteľstvách</t>
  </si>
  <si>
    <t>Príjem a vzdelanie</t>
  </si>
  <si>
    <r>
      <t>*</t>
    </r>
    <r>
      <rPr>
        <i/>
        <sz val="10"/>
        <color rgb="FF000000"/>
        <rFont val="Arial Narrow"/>
        <family val="2"/>
        <charset val="238"/>
      </rPr>
      <t xml:space="preserve"> European Commission, 2019: 2019 Report on equality between women and men in the EU.</t>
    </r>
  </si>
  <si>
    <t>**Európsky inštitút rodovej rovnosti (European Institute for Gender Equality,http://eige.europa.eu/gender-statistics/dgs)</t>
  </si>
  <si>
    <t>Sexualizované násilie</t>
  </si>
  <si>
    <t>rok</t>
  </si>
  <si>
    <t>Hranica rizika chudoby - domácnosť jednotlivca (EUR)</t>
  </si>
  <si>
    <t>Hranica rizika chudoby - domácnosť 2 dospelí a 2 deti (EUR)</t>
  </si>
  <si>
    <t>Materiálna a sociálna deprivácia (celá populácia)</t>
  </si>
  <si>
    <t>Rozptyl okolo hranice miery rizika chudoby - 40% národného ekvivaletného mediánu príjmu</t>
  </si>
  <si>
    <t>Rozptyl okolo hranice miery rizika chudoby - 50% národného ekvivaletného mediánu príjmu</t>
  </si>
  <si>
    <t>Rozptyl okolo hranice miery rizika chudoby - 70% národného ekvivaletného mediánu príjmu</t>
  </si>
  <si>
    <t>Miera preplnenia obydlí podľa hustoty obyvateľstva</t>
  </si>
  <si>
    <t xml:space="preserve">   zatekajúca strecha, vhké steny (podlaha) základy alebo zahnívajúce okenné rámy</t>
  </si>
  <si>
    <t>Vysvetlivky: u –malá spoľahlivosť, b – prerušenie v časovom rade, n – nie sú významné, x – v čase prípravy nie sú dostupné údaje</t>
  </si>
  <si>
    <t>EU SILC 2018</t>
  </si>
  <si>
    <t>Partnerka</t>
  </si>
  <si>
    <t>SPOLU</t>
  </si>
  <si>
    <t>EU SILC</t>
  </si>
  <si>
    <t>Graf 4.4 Vývoj miery rizika chudoby zakotvenej v čase (2008) </t>
  </si>
  <si>
    <t>IZM – Iniciatíva na podporu zamestnanosti mladých ľudí</t>
  </si>
  <si>
    <t>MRŽaM– mzdový rozdiel žien a mužov</t>
  </si>
  <si>
    <t>SK ISCO-08 – štatistická klasifikácia zamestnaní, verzia 2016</t>
  </si>
  <si>
    <t>VzPrTP – vzdelávanie a príprava pre trh práce</t>
  </si>
  <si>
    <t>Vývoj miery rizika chudoby zakotvenej v čase (2008) </t>
  </si>
  <si>
    <t>Graf 4.8</t>
  </si>
  <si>
    <t>4.2 Rovnosť medzi ženami a mužmi a rovnosť príležitostí</t>
  </si>
  <si>
    <t xml:space="preserve">European Commission, 2019: 2019 Report on equality between women and men in the EU; EIGE: Európsky inštitút rodovej rovnosti 
**Európsky inštitút rodovej rovnosti (European Institute for Gender Equality, 
http://eige.europa.eu/gender-statistics/dgs)
</t>
  </si>
  <si>
    <t>K4.2 Rovnosť príležitostí</t>
  </si>
  <si>
    <t xml:space="preserve">Graf 4.8 Vývoj miery materiálnej a sociálnej deprivácie </t>
  </si>
  <si>
    <t>3,1p</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</si>
  <si>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</si>
  <si>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</si>
  <si>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</si>
  <si>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</si>
  <si>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</si>
  <si>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</si>
  <si>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</si>
  <si>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</si>
  <si>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KIDS – informačný systém pre sociálnoprávnu ochranu detí a sociálnu kuratelu</t>
  </si>
  <si>
    <t>KMC – Koordinačno-metodické centrum pre rodovo podmienené a domáce násilie</t>
  </si>
  <si>
    <t>MPSVR SR – Ministerstvo práce, sociálnych vecí a rodiny SR ; ministerstvo</t>
  </si>
  <si>
    <t xml:space="preserve">PPS – parita (štandard) kúpnej sily (purchasing power standard) </t>
  </si>
  <si>
    <t xml:space="preserve">RO – riadiaci orgán </t>
  </si>
  <si>
    <t xml:space="preserve">RSD MIS – riadenie sociálnych dávok – manažérsky informačný systém </t>
  </si>
  <si>
    <t>s. c. – stále ceny</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</si>
  <si>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</si>
  <si>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</si>
  <si>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</si>
  <si>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</si>
  <si>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</si>
  <si>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 xml:space="preserve">VZPS – výberové zisťovanie pracovných síl </t>
  </si>
  <si>
    <t>ZUoZ - znevýhodnený uchádzač o zamestnanie</t>
  </si>
  <si>
    <r>
      <t>Rozdiel</t>
    </r>
    <r>
      <rPr>
        <b/>
        <sz val="11"/>
        <color theme="0"/>
        <rFont val="Calibri"/>
        <family val="2"/>
      </rPr>
      <t>⁺</t>
    </r>
  </si>
  <si>
    <t>Mzdový rozdiel medzi ženami a mužmi</t>
  </si>
  <si>
    <t>Podiel populácie vo veku 30 – 34 rokov s vysokoškolským vzdelaním (v%; ISCED 5-8, 2019, Eurostat)</t>
  </si>
  <si>
    <t>(v %, 2019, Eurostat)</t>
  </si>
  <si>
    <t>(v %, 65 a viac rokov, 2019, Eurostat)</t>
  </si>
  <si>
    <t>(v rokoch, 2019, Eurostat)</t>
  </si>
  <si>
    <t>Miera participácie na riadení v najväčších firmách kótovaných na burze (vedúci pracovníci/pracovníčky v %, 2020, EIGE**)</t>
  </si>
  <si>
    <t>Skladba Najvyššieho súdu, členenie podľa pohlavia (v %, 2019, NS SR/EIGE**)</t>
  </si>
  <si>
    <t>INDEX RODOVEJ ROVNOSTI</t>
  </si>
  <si>
    <t>(v %, 2020, EIGE**)</t>
  </si>
  <si>
    <t>Miera rizika chudoby alebo sociálneho vylúčenia (0-15)</t>
  </si>
  <si>
    <t>Miera rizika chudoby alebo sociálneho vylúčenia (0-17)</t>
  </si>
  <si>
    <t>Miera rizika chudoby alebo sociálneho vylúčenia (18-64)</t>
  </si>
  <si>
    <t>Miera rizika chudoby alebo sociálneho vylúčenia (65+)</t>
  </si>
  <si>
    <t>Miera rizika chudoby (0-15)</t>
  </si>
  <si>
    <t>Miera rizika chudoby (0-17)</t>
  </si>
  <si>
    <t>Miera rizika chudoby (18-24)</t>
  </si>
  <si>
    <t>Miera rizika chudoby (25-54)</t>
  </si>
  <si>
    <t>Miera rizika chudoby (55-64)</t>
  </si>
  <si>
    <t>Miera rizika chudoby (18-64)</t>
  </si>
  <si>
    <t>Miera rizika chudoby (65+)</t>
  </si>
  <si>
    <t>Rozdiel</t>
  </si>
  <si>
    <t>Závažná materiálna deprivácia (0-15)</t>
  </si>
  <si>
    <t>Závažná materiálna deprivácia (0-17)</t>
  </si>
  <si>
    <t>Závažná materiálna deprivácia (18-64)</t>
  </si>
  <si>
    <t>Závažná materiálna deprivácia (65+)</t>
  </si>
  <si>
    <t>Materiálna a sociálna deprivácia (0-15)</t>
  </si>
  <si>
    <t>Materiálna a sociálna deprivácia (0-17)</t>
  </si>
  <si>
    <t>Materiálna a sociálna deprivácia (18-64)</t>
  </si>
  <si>
    <t>Materiálna a sociálna deprivácia (65+)</t>
  </si>
  <si>
    <t xml:space="preserve">           domácnosti bez detí  - veľmi nízkou intenzitou práce ( 0 - 0,2)</t>
  </si>
  <si>
    <t>EU SILC 2019</t>
  </si>
  <si>
    <t>EU27</t>
  </si>
  <si>
    <t>rok 2019</t>
  </si>
  <si>
    <t>0-15 roční</t>
  </si>
  <si>
    <t>Miera materiálnej a sociálnej deprivácie</t>
  </si>
  <si>
    <t>Prenasledovanie</t>
  </si>
  <si>
    <t>Druhy násilia</t>
  </si>
  <si>
    <t>Percentuálne vyjadrenie</t>
  </si>
  <si>
    <t>POCET volajucich zien</t>
  </si>
  <si>
    <t>Ex-manžel</t>
  </si>
  <si>
    <t>Ex-partner</t>
  </si>
  <si>
    <t>SR</t>
  </si>
  <si>
    <t>(v %, 20-64 rokov, 2020, Eurostat)</t>
  </si>
  <si>
    <t>(v%, 15-64 rokov, 2020, Eurostat)</t>
  </si>
  <si>
    <t>(v%, 15-24 rokov, 2020, Eurostat)</t>
  </si>
  <si>
    <t>(v%, 55-64 rokov, 2020, Eurostat)</t>
  </si>
  <si>
    <t>(v%, všetky vekové skupiny, 2020, Eurostat)</t>
  </si>
  <si>
    <t>(v%; ISCED 0-2, 2020, Eurostat)</t>
  </si>
  <si>
    <t>Súhrn indikátorov - rovnosť žien a mužov</t>
  </si>
  <si>
    <t>ŠÚ SR, EU SILC 2005 – 2019, UDB</t>
  </si>
  <si>
    <t>Príloha ku kapitole 3</t>
  </si>
  <si>
    <t>Vzťah násilnej osoby k volajúcim ženám</t>
  </si>
  <si>
    <t>Miera rizika chudoby zakotvená v čase (2005 - 2019)</t>
  </si>
  <si>
    <t>Tabuľka 4.3 Súhrn indikátorov rovnosť žien a mužov</t>
  </si>
  <si>
    <t>Graf 2 Vzťah násilnej osoby k volajúcim ženám</t>
  </si>
  <si>
    <t>(v % hodinovej hrubej mzdy, 2020, Eurostat)</t>
  </si>
  <si>
    <t>Mladí ľudia vo veku 15 – 24 rokov mimo zamestnania i vzdelávania – NEET (v %, 2021, Eurostat)</t>
  </si>
  <si>
    <t>(v %, 2020, Eurostat)</t>
  </si>
  <si>
    <t>(v %, populácia 0 – 59 rokov, 2020, Eurostat)</t>
  </si>
  <si>
    <t>(v %, 2018, Eurostat) (údaje za Slovensko nie sú zverejnené)</t>
  </si>
  <si>
    <t xml:space="preserve">Miera závažnej materiálnej deprivácie  </t>
  </si>
  <si>
    <t>(v %, 55+ rokov, 2020, Eurostat)</t>
  </si>
  <si>
    <t>Politická participácia na úrovni miest a obcí – primátori/-ky a starostovia/-tky (v %, 2020, EIGE**)</t>
  </si>
  <si>
    <t>DÁTA NIE SÚ DOSTUPNÉ</t>
  </si>
  <si>
    <t>Politická participácia – vedenie politických strán s najmenej 5 % miest v národných parlamentoch (v %, 2020, EIGE**)</t>
  </si>
  <si>
    <t>Miera rizika chudoby alebo sociálneho vylúčenia jednorodičovských rodín (v %, najmenej 1 dieťa, 2020, Eurostat) ***</t>
  </si>
  <si>
    <t>EU SILC 2020</t>
  </si>
  <si>
    <t xml:space="preserve">Tabuľka 4.1b Vývoj jednotlivých indikátorov tvoriacich zoskupenie indikátorov, ako aj samotnej miery rizika chudoby alebo sociálneho vylúčenia v % (nová metodika) </t>
  </si>
  <si>
    <t xml:space="preserve">Závažná materiálna a sociálna deprivácia </t>
  </si>
  <si>
    <t>Veľmi nízka intenzita práce (0-64)</t>
  </si>
  <si>
    <t>Graf 4.2 Miera rizika chudoby v jednotlivých štátoch EÚ, EU SILC 2020</t>
  </si>
  <si>
    <t>Rumúnsko</t>
  </si>
  <si>
    <t>Bulharsko</t>
  </si>
  <si>
    <t>Graf 4.3 Vývoj miery rizika chudoby na Slovensku (2005 – 2020)</t>
  </si>
  <si>
    <t>Graf 4.5 Miera rizika chudoby podľa vekovej štruktúry (2020)</t>
  </si>
  <si>
    <t>Zdroj: ŠÚ SR, EU SILC 2020, UDB</t>
  </si>
  <si>
    <t>Graf 4.6 Porovnanie miery rizika chudoby podľa typu domácnosti (2019 a 2020)</t>
  </si>
  <si>
    <t>Zdroj: Eurostat, ŠÚ SR, EU SILC 2020, UDB</t>
  </si>
  <si>
    <t>Zdroj: EU SILC 2010, 2015, 2020; Eurostat</t>
  </si>
  <si>
    <t>Zdroj: ŠÚ SR, EU SILC 2005 – 2020, UDB</t>
  </si>
  <si>
    <r>
      <t xml:space="preserve">Tabuľka 1 Zoznam vybraných indikátorov sociálnej inklúzie (2016 </t>
    </r>
    <r>
      <rPr>
        <b/>
        <sz val="11"/>
        <color rgb="FF000000"/>
        <rFont val="Arial Narrow"/>
        <family val="2"/>
        <charset val="238"/>
      </rPr>
      <t xml:space="preserve">– </t>
    </r>
    <r>
      <rPr>
        <b/>
        <sz val="11"/>
        <color theme="1"/>
        <rFont val="Arial Narrow"/>
        <family val="2"/>
        <charset val="238"/>
      </rPr>
      <t>2020)</t>
    </r>
  </si>
  <si>
    <t>Miera rizika chudoby alebo sociálneho vylúčenia (celá populácia) - nová metodika</t>
  </si>
  <si>
    <t>Miera rizika chudoby alebo sociálneho vylúčenia (0-15) - nová metodika</t>
  </si>
  <si>
    <t>Miera rizika chudoby alebo sociálneho vylúčenia (0-17) - nová metodika</t>
  </si>
  <si>
    <t>Miera rizika chudoby alebo sociálneho vylúčenia (18-64) - nová metodika</t>
  </si>
  <si>
    <t>Miera rizika chudoby alebo sociálneho vylúčenia (65+) - nová metodika</t>
  </si>
  <si>
    <t>Dlhodobá miera nezamestnanosti (15-74) - nová metodika</t>
  </si>
  <si>
    <t>Dlhodobá miera nezamestnanosti (15-74)*</t>
  </si>
  <si>
    <t>Populácia žijúca v domácnostiach s veľmi nízkou pracovnou intenzitou (populácia 0-64)</t>
  </si>
  <si>
    <t>Populácia žijúca v domácnostiach s veľmi nízkou pracovnou intenzitou (18-64 roční)</t>
  </si>
  <si>
    <t>Závažná materiálna a sociálna deprivácia (celá populácia)</t>
  </si>
  <si>
    <t>Závažná materiálna a sociálna deprivácia (0-15)</t>
  </si>
  <si>
    <t>Závažná materiálna a sociálna deprivácia (0-17)</t>
  </si>
  <si>
    <t>Závažná materiálna a sociálna deprivácia (18-64)</t>
  </si>
  <si>
    <t>Závažná materiálna a sociálna deprivácia (65+)</t>
  </si>
  <si>
    <t xml:space="preserve">           domácnosti bez detí  - s nie veľmi nízkou intenzitou práce ( 0,2 - 1)</t>
  </si>
  <si>
    <t xml:space="preserve">           domácnosti s deťmi  - veľmi nízkou intenzitou práce ( 0 - 0,2)</t>
  </si>
  <si>
    <t>Medián distribúcie finančnej záťaže na bývanie (celá populácia)</t>
  </si>
  <si>
    <t xml:space="preserve">Násilie pod vplyvom alkoholu </t>
  </si>
  <si>
    <t>Niekto z pracoviska</t>
  </si>
  <si>
    <t>Sumár hlavných kvantitatívnych zistení za rok 2021</t>
  </si>
  <si>
    <t>Celkový počet prichádzajúcich hovorov</t>
  </si>
  <si>
    <t>Podiel prijatých hovorov z celkového počtu hovorov</t>
  </si>
  <si>
    <t>Celkový počet neprijatých hovorov</t>
  </si>
  <si>
    <t>Podiel neprijatých hovorov z celkového počtu hovorov</t>
  </si>
  <si>
    <t>Priemerný počet prichádzajúcich hovorov za mesiac</t>
  </si>
  <si>
    <t>Priemerný počet prichádzajúcich hovorov za deň</t>
  </si>
  <si>
    <t>Celkový počet prevolaných hodín</t>
  </si>
  <si>
    <t>429 hodín</t>
  </si>
  <si>
    <t>Priemerná dĺžka hovoru</t>
  </si>
  <si>
    <t>7 minút</t>
  </si>
  <si>
    <t>Počet žien, ktoré volali na linku</t>
  </si>
  <si>
    <r>
      <t>Celkový počet prijatých hovorov</t>
    </r>
    <r>
      <rPr>
        <vertAlign val="superscript"/>
        <sz val="11"/>
        <color rgb="FF000000"/>
        <rFont val="Arial Narrow"/>
        <family val="2"/>
        <charset val="238"/>
      </rPr>
      <t>1)</t>
    </r>
  </si>
  <si>
    <r>
      <t>Počet hovorov od žien zažívajúcich násilie</t>
    </r>
    <r>
      <rPr>
        <vertAlign val="superscript"/>
        <sz val="11"/>
        <color rgb="FF000000"/>
        <rFont val="Arial Narrow"/>
        <family val="2"/>
        <charset val="238"/>
      </rPr>
      <t>2)</t>
    </r>
  </si>
  <si>
    <r>
      <t>Počet hovorov od tretích osôb</t>
    </r>
    <r>
      <rPr>
        <vertAlign val="superscript"/>
        <sz val="11"/>
        <color rgb="FF000000"/>
        <rFont val="Arial Narrow"/>
        <family val="2"/>
        <charset val="238"/>
      </rPr>
      <t>3)</t>
    </r>
  </si>
  <si>
    <r>
      <rPr>
        <i/>
        <vertAlign val="superscript"/>
        <sz val="10"/>
        <color theme="1"/>
        <rFont val="Arial Narrow"/>
        <family val="2"/>
        <charset val="238"/>
      </rPr>
      <t>1)</t>
    </r>
    <r>
      <rPr>
        <i/>
        <sz val="10"/>
        <color theme="1"/>
        <rFont val="Arial Narrow"/>
        <family val="2"/>
        <charset val="238"/>
      </rPr>
      <t xml:space="preserve"> Počet prijatých hovorov vyčistený o skúšky fungovania, neprijaté hovory a zablokované hovory,</t>
    </r>
  </si>
  <si>
    <r>
      <rPr>
        <i/>
        <vertAlign val="superscript"/>
        <sz val="10"/>
        <color theme="1"/>
        <rFont val="Arial Narrow"/>
        <family val="2"/>
        <charset val="238"/>
      </rPr>
      <t>2)</t>
    </r>
    <r>
      <rPr>
        <i/>
        <sz val="10"/>
        <color theme="1"/>
        <rFont val="Arial Narrow"/>
        <family val="2"/>
        <charset val="238"/>
      </rPr>
      <t xml:space="preserve"> Celkový počet hovorov od nových klientok a starých klientok,</t>
    </r>
  </si>
  <si>
    <r>
      <rPr>
        <i/>
        <vertAlign val="superscript"/>
        <sz val="10"/>
        <color theme="1"/>
        <rFont val="Arial Narrow"/>
        <family val="2"/>
        <charset val="238"/>
      </rPr>
      <t>3)</t>
    </r>
    <r>
      <rPr>
        <i/>
        <sz val="10"/>
        <color theme="1"/>
        <rFont val="Arial Narrow"/>
        <family val="2"/>
        <charset val="238"/>
      </rPr>
      <t xml:space="preserve"> Celkový počet hovorov od nových tretích osôb a starých tretích osôb</t>
    </r>
  </si>
  <si>
    <t>3 600</t>
  </si>
  <si>
    <t>2 466</t>
  </si>
  <si>
    <t>68,5 %</t>
  </si>
  <si>
    <t>16,75 %</t>
  </si>
  <si>
    <t>Tabuľka 2 Druhy násilia, ktoré zažívali volajúce ženy</t>
  </si>
  <si>
    <t>Tabuľka 5.1 Vývoj hlavných ukazovateľov Európskeho piliera sociálnych práv – rovnosť príležitostí</t>
  </si>
  <si>
    <t>Hlavné indikátory EPSP</t>
  </si>
  <si>
    <t>Účasť dospelých (25-64 rokov) na vzdelávaní počas posledných 4 týždňov  
Cieľ SR do 2030: 50 % za posledných 12 mesiacov</t>
  </si>
  <si>
    <t xml:space="preserve">Podiel osôb (18-24 rokov), ktoré predčasne ukončili školskú dochádzku a odbornú prípravu 
Cieľ SR do 2030: 6% </t>
  </si>
  <si>
    <t xml:space="preserve">Jednotlivci (16-74 rokov), ktorí majú základné alebo nadštandardné digitálne zručnosti  
Cieľ SR do 2030: 70 % </t>
  </si>
  <si>
    <t>Mladí ľudia (15-29 rokov), ktorí nie sú zamestnaní ani zapojení do procesu vzdelávania alebo odbornej prípravy (NEET)</t>
  </si>
  <si>
    <t>4,1b</t>
  </si>
  <si>
    <t>4,6b</t>
  </si>
  <si>
    <t>3,5b</t>
  </si>
  <si>
    <t>4,8b</t>
  </si>
  <si>
    <t>4,9b</t>
  </si>
  <si>
    <t>9,9b</t>
  </si>
  <si>
    <t>10,7b</t>
  </si>
  <si>
    <t>9,0b</t>
  </si>
  <si>
    <t>10,8b</t>
  </si>
  <si>
    <t>11,6b</t>
  </si>
  <si>
    <t>10,1b</t>
  </si>
  <si>
    <t>6,7b</t>
  </si>
  <si>
    <t>6,6b</t>
  </si>
  <si>
    <t>6,9b</t>
  </si>
  <si>
    <t>7,8b</t>
  </si>
  <si>
    <t>7,5b</t>
  </si>
  <si>
    <t>8,1b</t>
  </si>
  <si>
    <t>11,1b</t>
  </si>
  <si>
    <t>9,4b</t>
  </si>
  <si>
    <t>12,7b</t>
  </si>
  <si>
    <t>9,7b</t>
  </si>
  <si>
    <t>7,9b</t>
  </si>
  <si>
    <t>11,4b</t>
  </si>
  <si>
    <t>18,7b</t>
  </si>
  <si>
    <t>21,6b</t>
  </si>
  <si>
    <t>16b</t>
  </si>
  <si>
    <t>14,2b</t>
  </si>
  <si>
    <t>17,5b</t>
  </si>
  <si>
    <t>13,2b</t>
  </si>
  <si>
    <t>14,6b</t>
  </si>
  <si>
    <t>11,9b</t>
  </si>
  <si>
    <t>Poznámky: Údaje o zamestnanosti, ohrození chudobou alebo sociálnym vylúčením a mieru závažnej materiálnej deprivácie Eurostat uvádza po spätnom prepočítaní na základe zmeny metodiky : - nedostupné údaje, b – zmena v časovom rade, bp – zmena v časovom rade, predbežné údaje, d –odlišná definícia,  e – odhad, p  – provizórny údaj, u – nízka spoľahlivosť</t>
  </si>
  <si>
    <t>Zdroj: EUROSTAT</t>
  </si>
  <si>
    <t>pred</t>
  </si>
  <si>
    <t>po</t>
  </si>
  <si>
    <t>10,5b</t>
  </si>
  <si>
    <t>Rozdiel v zamestnanosti žien a mužov pred a po zmene metodiky</t>
  </si>
  <si>
    <t>Pomer príjmov horného a dolného kvintilu (S80/S20)</t>
  </si>
  <si>
    <t>5,22e</t>
  </si>
  <si>
    <t>5,12e</t>
  </si>
  <si>
    <t>5,32e</t>
  </si>
  <si>
    <t>5,11e</t>
  </si>
  <si>
    <t>5,33e</t>
  </si>
  <si>
    <t>5,16e</t>
  </si>
  <si>
    <t>5,10e</t>
  </si>
  <si>
    <t>5,03e</t>
  </si>
  <si>
    <t>5,00e</t>
  </si>
  <si>
    <t>5,06e</t>
  </si>
  <si>
    <t>5,05e</t>
  </si>
  <si>
    <t>5,04e</t>
  </si>
  <si>
    <t>4,99e</t>
  </si>
  <si>
    <t>4,98e</t>
  </si>
  <si>
    <t>4,92b</t>
  </si>
  <si>
    <t>4,88b</t>
  </si>
  <si>
    <t>4,96b</t>
  </si>
  <si>
    <t>Tabuľka 5.2 Vývoj hlavných ukazovateľov Európskeho piliera sociálnych práv – spravodlivé pracovné podmienky</t>
  </si>
  <si>
    <t>15-24</t>
  </si>
  <si>
    <t>25-54</t>
  </si>
  <si>
    <t>55-64</t>
  </si>
  <si>
    <t>66,8b</t>
  </si>
  <si>
    <t>61,6b</t>
  </si>
  <si>
    <t>72,1b</t>
  </si>
  <si>
    <t>20,1b</t>
  </si>
  <si>
    <t>78,7b</t>
  </si>
  <si>
    <t>42,4b</t>
  </si>
  <si>
    <t>13,5b</t>
  </si>
  <si>
    <t>13,8b</t>
  </si>
  <si>
    <t>13,3b</t>
  </si>
  <si>
    <t>33,4b</t>
  </si>
  <si>
    <t>12,1b</t>
  </si>
  <si>
    <t>11,0b</t>
  </si>
  <si>
    <t>10,4b</t>
  </si>
  <si>
    <t>20,6b</t>
  </si>
  <si>
    <t>6,3b</t>
  </si>
  <si>
    <t>5,4b</t>
  </si>
  <si>
    <t>16,6b</t>
  </si>
  <si>
    <t>6,4b</t>
  </si>
  <si>
    <t>5,5b</t>
  </si>
  <si>
    <r>
      <t xml:space="preserve">Poznámky: Údaje o zamestnanosti, ohrození chudobou alebo sociálnym vylúčením a mieru závažnej materiálnej deprivácie Eurostat uvádza po spätnom prepočítaní na základe zmeny metodiky </t>
    </r>
    <r>
      <rPr>
        <i/>
        <sz val="8"/>
        <color theme="1"/>
        <rFont val="Arial Narrow"/>
        <family val="2"/>
        <charset val="238"/>
      </rPr>
      <t>: - nedostupné údaje, b – zmena v časovom rade, bp – zmena v časovom rade, predbežné údaje, d –odlišná definícia,  e – odhad, p  – provizórny údaj, u – nízka spoľahlivosť</t>
    </r>
  </si>
  <si>
    <t>Miera zamestnanosti (podľa veku)</t>
  </si>
  <si>
    <t>Miera zamestnanosti 20 - 64 ročných Cieľ SR do 2030: 76,50%</t>
  </si>
  <si>
    <t>Miera nezamestnanosti 15 - 74 ročných</t>
  </si>
  <si>
    <t>Miera nezamestnanosti (podľa veku)</t>
  </si>
  <si>
    <t>Miera Dlhodobej nezamestnanosti 15 - 74 ročných</t>
  </si>
  <si>
    <t xml:space="preserve">HDPD na obyvateľa (index = 2008)
</t>
  </si>
  <si>
    <t>Populácia ohrozená chudobou alebo sociálnym vylúčením (podľa pohlavia)</t>
  </si>
  <si>
    <t>Deti v riziku chudoby alebo sociálneho vylúčenia</t>
  </si>
  <si>
    <t>Vplyv sociálnych transferov (okrem dôchodkov) na znižovanie chudoby (podľa pohlavia)</t>
  </si>
  <si>
    <t xml:space="preserve">Rozdiel v miere zamestnanosti osôb so zdravotným postihnutím (podľa miery obmedzenia) </t>
  </si>
  <si>
    <t>Miera nadmerného zaťaženia nákladmi na bývanie</t>
  </si>
  <si>
    <t>Deti vo veku menej než 3 roky navštevujúce zariadenia formálnej starostlivosti</t>
  </si>
  <si>
    <t>Subjektívne neuspokojená potreba lekárskej starostlivosti</t>
  </si>
  <si>
    <t>Cieľ SR do 2030: znížiť o 70 000</t>
  </si>
  <si>
    <t>Cieľ SR do 2030: znížiť o 21 000</t>
  </si>
  <si>
    <t>+/++</t>
  </si>
  <si>
    <t>+</t>
  </si>
  <si>
    <t>++</t>
  </si>
  <si>
    <t>34,50e</t>
  </si>
  <si>
    <t>33,58e</t>
  </si>
  <si>
    <t>35,32e</t>
  </si>
  <si>
    <t>28,0e</t>
  </si>
  <si>
    <t>3,7e</t>
  </si>
  <si>
    <t>32,94e</t>
  </si>
  <si>
    <t>31,78e</t>
  </si>
  <si>
    <t>33,74e</t>
  </si>
  <si>
    <t>27,3e</t>
  </si>
  <si>
    <t>3,8e</t>
  </si>
  <si>
    <t>33,86e</t>
  </si>
  <si>
    <t>33,46e</t>
  </si>
  <si>
    <t>34,54e</t>
  </si>
  <si>
    <t>27,2e</t>
  </si>
  <si>
    <t>4,0e</t>
  </si>
  <si>
    <t>32,68e</t>
  </si>
  <si>
    <t>31,92e</t>
  </si>
  <si>
    <t>33,60e</t>
  </si>
  <si>
    <t>11,5e</t>
  </si>
  <si>
    <t>28,3e</t>
  </si>
  <si>
    <t>3,9e</t>
  </si>
  <si>
    <t>32,03e</t>
  </si>
  <si>
    <t>31,80e</t>
  </si>
  <si>
    <t>32,54e</t>
  </si>
  <si>
    <t>11,2e</t>
  </si>
  <si>
    <t>30,2e</t>
  </si>
  <si>
    <t>3,3e</t>
  </si>
  <si>
    <t>31,64e</t>
  </si>
  <si>
    <t>30,92e</t>
  </si>
  <si>
    <t>32,53e</t>
  </si>
  <si>
    <t>10,9e</t>
  </si>
  <si>
    <t>33,7e</t>
  </si>
  <si>
    <t>2,8e</t>
  </si>
  <si>
    <t>32,40e</t>
  </si>
  <si>
    <t>33,20e</t>
  </si>
  <si>
    <t>10,1e</t>
  </si>
  <si>
    <t>34,5e</t>
  </si>
  <si>
    <t>1,6e</t>
  </si>
  <si>
    <t>32,80e</t>
  </si>
  <si>
    <t>33,33e</t>
  </si>
  <si>
    <t>9,6e</t>
  </si>
  <si>
    <t>34,7e</t>
  </si>
  <si>
    <t>1,8e</t>
  </si>
  <si>
    <t>23,4be</t>
  </si>
  <si>
    <t>29,51be</t>
  </si>
  <si>
    <t>28,29be</t>
  </si>
  <si>
    <t>30,80be</t>
  </si>
  <si>
    <t>24,4e</t>
  </si>
  <si>
    <t>17,0e</t>
  </si>
  <si>
    <t>43,7e</t>
  </si>
  <si>
    <t>9,4e</t>
  </si>
  <si>
    <t>35,3e</t>
  </si>
  <si>
    <t>1,7e</t>
  </si>
  <si>
    <t>21,5b</t>
  </si>
  <si>
    <t>22,5b</t>
  </si>
  <si>
    <t>20,5b</t>
  </si>
  <si>
    <t>33,20b</t>
  </si>
  <si>
    <t>32,56b</t>
  </si>
  <si>
    <t>34,71b</t>
  </si>
  <si>
    <t>24,5e</t>
  </si>
  <si>
    <t>17,4e</t>
  </si>
  <si>
    <t>44,1e</t>
  </si>
  <si>
    <t>32,3e</t>
  </si>
  <si>
    <r>
      <t xml:space="preserve">Poznámky: Údaje o zamestnanosti, ohrození chudobou alebo sociálnym vylúčením a mieru závažnej materiálnej deprivácie Eurostat uvádza po spätnom prepočítaní na základe zmeny metodiky, referenčný rok pre zisťovanie príjmu v EU SILC je predchádzajúci rok </t>
    </r>
    <r>
      <rPr>
        <i/>
        <sz val="8"/>
        <color theme="1"/>
        <rFont val="Arial Narrow"/>
        <family val="2"/>
        <charset val="238"/>
      </rPr>
      <t>: - nedostupné údaje, b – zmena v časovom rade, bp – zmena v časovom rade, predbežné údaje, d –odlišná definícia,  e – odhad, p  – provizórny údaj, u – nízka spoľahlivosť + ľahko obmedzený v aktivitách ++ ťažko obmedzený  v aktivitách</t>
    </r>
  </si>
  <si>
    <t>Tabuľka 5.3 Vývoj hlavných ukazovateľov Európskeho piliera sociálnych práv – sociálna ochrana a začleňovanie</t>
  </si>
  <si>
    <t>Tabuľka 1 Porovnanie vybraných indikátorov Európskeho piliera sociálnych práv – rovnosť príležitostí</t>
  </si>
  <si>
    <t>eu27</t>
  </si>
  <si>
    <t>de</t>
  </si>
  <si>
    <t>ie</t>
  </si>
  <si>
    <t>el</t>
  </si>
  <si>
    <t>lt</t>
  </si>
  <si>
    <t>at</t>
  </si>
  <si>
    <t>Účasť dospelých (25-64 rokov) na vzdelávaní za posledné 4 týždne (1)</t>
  </si>
  <si>
    <t>10,2b</t>
  </si>
  <si>
    <t>1,8b</t>
  </si>
  <si>
    <t>5,8b</t>
  </si>
  <si>
    <t>22,4b</t>
  </si>
  <si>
    <t>7,7b</t>
  </si>
  <si>
    <t>18,4b</t>
  </si>
  <si>
    <t>13,6b</t>
  </si>
  <si>
    <t>14,4b</t>
  </si>
  <si>
    <t>5,1b</t>
  </si>
  <si>
    <t>8,6b</t>
  </si>
  <si>
    <t>8,5b</t>
  </si>
  <si>
    <t>17,9b</t>
  </si>
  <si>
    <t>5,9b</t>
  </si>
  <si>
    <t>26,6b</t>
  </si>
  <si>
    <t>12,9b</t>
  </si>
  <si>
    <t>18,9b</t>
  </si>
  <si>
    <t>30,5b</t>
  </si>
  <si>
    <t>34,7b</t>
  </si>
  <si>
    <t>1,9b</t>
  </si>
  <si>
    <t>26,7b</t>
  </si>
  <si>
    <t>7,6b</t>
  </si>
  <si>
    <t>15,2b</t>
  </si>
  <si>
    <t>3,4b</t>
  </si>
  <si>
    <t>16,0b</t>
  </si>
  <si>
    <t>10,0b</t>
  </si>
  <si>
    <t>9,5b</t>
  </si>
  <si>
    <t>11,5b</t>
  </si>
  <si>
    <t>18,3b</t>
  </si>
  <si>
    <t>14,9b</t>
  </si>
  <si>
    <t>27,5b</t>
  </si>
  <si>
    <t>15,8b</t>
  </si>
  <si>
    <t>13,7b</t>
  </si>
  <si>
    <t>4,7b</t>
  </si>
  <si>
    <t>35,8b</t>
  </si>
  <si>
    <t>41,4b</t>
  </si>
  <si>
    <t>1,7b</t>
  </si>
  <si>
    <t>5,6b</t>
  </si>
  <si>
    <t>18,1b</t>
  </si>
  <si>
    <t>12,0b</t>
  </si>
  <si>
    <t>3,7b</t>
  </si>
  <si>
    <t>9,8b</t>
  </si>
  <si>
    <t>17,4b</t>
  </si>
  <si>
    <t>25,7b</t>
  </si>
  <si>
    <t>5,0b</t>
  </si>
  <si>
    <t>5,2b</t>
  </si>
  <si>
    <t>25,5b</t>
  </si>
  <si>
    <t>28,3b</t>
  </si>
  <si>
    <t>Účasť dospelých (25-64 rokov) na vzdelávaní za posledných 12 mesiacov (bez zaškoľovania) (2)</t>
  </si>
  <si>
    <t>Podiel osôb (18-24 rokov), ktoré predčasne ukončili školskú dochádzku a odbornú prípravu (3)</t>
  </si>
  <si>
    <t>12,2b</t>
  </si>
  <si>
    <t>11,8b</t>
  </si>
  <si>
    <t>3,3b</t>
  </si>
  <si>
    <t>3,2b</t>
  </si>
  <si>
    <t>2,4bu</t>
  </si>
  <si>
    <t>7,3b</t>
  </si>
  <si>
    <t>5,3b</t>
  </si>
  <si>
    <t>9,3b</t>
  </si>
  <si>
    <t>8,0b</t>
  </si>
  <si>
    <t>15,3b</t>
  </si>
  <si>
    <t>3,1b</t>
  </si>
  <si>
    <t>8,2b</t>
  </si>
  <si>
    <t>8,4b</t>
  </si>
  <si>
    <t>4,5b</t>
  </si>
  <si>
    <t>:bu</t>
  </si>
  <si>
    <t>2,9b</t>
  </si>
  <si>
    <t>6,1b</t>
  </si>
  <si>
    <t>1,8bu</t>
  </si>
  <si>
    <t>4,2b</t>
  </si>
  <si>
    <t>3,9b</t>
  </si>
  <si>
    <t>4,4b</t>
  </si>
  <si>
    <t>15,5b</t>
  </si>
  <si>
    <t>1,9bu</t>
  </si>
  <si>
    <t>7,1b</t>
  </si>
  <si>
    <t>6,5b</t>
  </si>
  <si>
    <t>8,9b</t>
  </si>
  <si>
    <t>7,0b</t>
  </si>
  <si>
    <t>16,7b</t>
  </si>
  <si>
    <t>9,6b</t>
  </si>
  <si>
    <t>3,0bu</t>
  </si>
  <si>
    <t>14,8b</t>
  </si>
  <si>
    <t>12,3b</t>
  </si>
  <si>
    <t>6,8b</t>
  </si>
  <si>
    <t>7,2b</t>
  </si>
  <si>
    <t>15,1b</t>
  </si>
  <si>
    <t>4,2bu</t>
  </si>
  <si>
    <t>Jednotlivci (16-74 rokov), ktorí majú základné alebo nadštandardné digitálne zručnosti (4)</t>
  </si>
  <si>
    <t>62b</t>
  </si>
  <si>
    <t>42,0b</t>
  </si>
  <si>
    <t>43,0b</t>
  </si>
  <si>
    <t>65,0b</t>
  </si>
  <si>
    <t>72u</t>
  </si>
  <si>
    <t>38,0b</t>
  </si>
  <si>
    <t>46,0b</t>
  </si>
  <si>
    <t>61,0b</t>
  </si>
  <si>
    <t>71u</t>
  </si>
  <si>
    <t>45,0b</t>
  </si>
  <si>
    <t>40,0b</t>
  </si>
  <si>
    <t>68,0b</t>
  </si>
  <si>
    <t>74u</t>
  </si>
  <si>
    <t>Mladí ľudia (15-29 rokov), ktorí nie sú zamestnaní ani zapojení do procesu vzdelávania alebo odbornej prípravy (NEET) (5)</t>
  </si>
  <si>
    <t>13,1b</t>
  </si>
  <si>
    <t>17,6b</t>
  </si>
  <si>
    <t>10,9b</t>
  </si>
  <si>
    <t>9,2b</t>
  </si>
  <si>
    <t>11,2b</t>
  </si>
  <si>
    <t>17,3b</t>
  </si>
  <si>
    <t>14,1b</t>
  </si>
  <si>
    <t>12,8b</t>
  </si>
  <si>
    <t>23,1b</t>
  </si>
  <si>
    <t>15,4b</t>
  </si>
  <si>
    <t>8,8b</t>
  </si>
  <si>
    <t>11,7b</t>
  </si>
  <si>
    <t>13,4b</t>
  </si>
  <si>
    <t>20,3b</t>
  </si>
  <si>
    <t>6,0b</t>
  </si>
  <si>
    <t>14,5b</t>
  </si>
  <si>
    <t>20,9b</t>
  </si>
  <si>
    <t>10,6b</t>
  </si>
  <si>
    <t>13,0b</t>
  </si>
  <si>
    <t>16,2b</t>
  </si>
  <si>
    <t>25,0b</t>
  </si>
  <si>
    <t>16,3b</t>
  </si>
  <si>
    <t>12,6b</t>
  </si>
  <si>
    <t>10,3b</t>
  </si>
  <si>
    <t>16,9b</t>
  </si>
  <si>
    <t>26,3b</t>
  </si>
  <si>
    <t>12,5b</t>
  </si>
  <si>
    <t>21,2b</t>
  </si>
  <si>
    <t>9,1b</t>
  </si>
  <si>
    <t>8,7b</t>
  </si>
  <si>
    <t>Rozdiel v zamestnanosti žien a mužov (6)</t>
  </si>
  <si>
    <t>10,6d</t>
  </si>
  <si>
    <t>6,2d</t>
  </si>
  <si>
    <t>14,0b</t>
  </si>
  <si>
    <t>Pomer príjmov horného a dolného kvintilu (S80/S20) (7)</t>
  </si>
  <si>
    <t>4,00b</t>
  </si>
  <si>
    <t>6,47b</t>
  </si>
  <si>
    <t>4,07b</t>
  </si>
  <si>
    <t>4,99b</t>
  </si>
  <si>
    <t>3,80b</t>
  </si>
  <si>
    <t>6,30b</t>
  </si>
  <si>
    <t>4,03b</t>
  </si>
  <si>
    <t>4,20b</t>
  </si>
  <si>
    <t>6,69b</t>
  </si>
  <si>
    <t>4,12b</t>
  </si>
  <si>
    <t>5,10b</t>
  </si>
  <si>
    <t>Miera vysokoškolsky vzdelanej populácie vo veku 30-34 rokov (8)</t>
  </si>
  <si>
    <t>41,6b</t>
  </si>
  <si>
    <t>49,9b</t>
  </si>
  <si>
    <t>32,7b</t>
  </si>
  <si>
    <t>36,5b</t>
  </si>
  <si>
    <t>52,5b</t>
  </si>
  <si>
    <t>37,8b</t>
  </si>
  <si>
    <t>43,1b</t>
  </si>
  <si>
    <t>62,0b</t>
  </si>
  <si>
    <t>44,3b</t>
  </si>
  <si>
    <t>46,7b</t>
  </si>
  <si>
    <t>49,5b</t>
  </si>
  <si>
    <t>33,7b</t>
  </si>
  <si>
    <t>26,8b</t>
  </si>
  <si>
    <t>61,5b</t>
  </si>
  <si>
    <t>47,7b</t>
  </si>
  <si>
    <t>60,2b</t>
  </si>
  <si>
    <t>62,5b</t>
  </si>
  <si>
    <t>35,5b</t>
  </si>
  <si>
    <t>43,6b</t>
  </si>
  <si>
    <t>53,4b</t>
  </si>
  <si>
    <t>45,9b</t>
  </si>
  <si>
    <t>43,7b</t>
  </si>
  <si>
    <t>24,8b</t>
  </si>
  <si>
    <t>49,2b</t>
  </si>
  <si>
    <t>40,2b</t>
  </si>
  <si>
    <t>44,9b</t>
  </si>
  <si>
    <t>51,9b</t>
  </si>
  <si>
    <t>47,0b</t>
  </si>
  <si>
    <t>56,4b</t>
  </si>
  <si>
    <t>38,4b</t>
  </si>
  <si>
    <t>61,2b</t>
  </si>
  <si>
    <t>38,6b</t>
  </si>
  <si>
    <t>53,8b</t>
  </si>
  <si>
    <t>65,4b</t>
  </si>
  <si>
    <t>48,6b</t>
  </si>
  <si>
    <t>52,1b</t>
  </si>
  <si>
    <t>53,9b</t>
  </si>
  <si>
    <t>41,3b</t>
  </si>
  <si>
    <t>33,3b</t>
  </si>
  <si>
    <t>69,1b</t>
  </si>
  <si>
    <t>57,4b</t>
  </si>
  <si>
    <t>72,6b</t>
  </si>
  <si>
    <t>67,8b</t>
  </si>
  <si>
    <t>48,3b</t>
  </si>
  <si>
    <t>57,8b</t>
  </si>
  <si>
    <t>45,1b</t>
  </si>
  <si>
    <t>56,8b</t>
  </si>
  <si>
    <t>50,8b</t>
  </si>
  <si>
    <t>27,8b</t>
  </si>
  <si>
    <t>62,9b</t>
  </si>
  <si>
    <t>52,0b</t>
  </si>
  <si>
    <t>52,6b</t>
  </si>
  <si>
    <t>36,3b</t>
  </si>
  <si>
    <t>43,3b</t>
  </si>
  <si>
    <t>27,2b</t>
  </si>
  <si>
    <t>28,6b</t>
  </si>
  <si>
    <t>44,2b</t>
  </si>
  <si>
    <t>37,0b</t>
  </si>
  <si>
    <t>33,5b</t>
  </si>
  <si>
    <t>58,5b</t>
  </si>
  <si>
    <t>39,4b</t>
  </si>
  <si>
    <t>41,1b</t>
  </si>
  <si>
    <t>44,7b</t>
  </si>
  <si>
    <t>26,2b</t>
  </si>
  <si>
    <t>20,4b</t>
  </si>
  <si>
    <t>53,3b</t>
  </si>
  <si>
    <t>38,5b</t>
  </si>
  <si>
    <t>49,7b</t>
  </si>
  <si>
    <t>57,3b</t>
  </si>
  <si>
    <t>29,3b</t>
  </si>
  <si>
    <t>39,6b</t>
  </si>
  <si>
    <t>49,1b</t>
  </si>
  <si>
    <t>41,0b</t>
  </si>
  <si>
    <t>35,4b</t>
  </si>
  <si>
    <t>21,9b</t>
  </si>
  <si>
    <t>37,7b</t>
  </si>
  <si>
    <t>28,8b</t>
  </si>
  <si>
    <t>37,5b</t>
  </si>
  <si>
    <t>42,7b</t>
  </si>
  <si>
    <t>Práca na kratší pracovný čas vo vekovej kategórii 25-49 rokov (9a)</t>
  </si>
  <si>
    <t>Rozdiel v práci na kratší pracovný čas medzi mužmi a ženami (20-64 rokov) (9b)</t>
  </si>
  <si>
    <t>16,0d</t>
  </si>
  <si>
    <t>19,9d</t>
  </si>
  <si>
    <t xml:space="preserve">Rozdiel v odmeňovaní žien a mužov v neupravenej forme (10) </t>
  </si>
  <si>
    <t>13,0p</t>
  </si>
  <si>
    <t>5,3p</t>
  </si>
  <si>
    <t>12,7p</t>
  </si>
  <si>
    <t>16,4d</t>
  </si>
  <si>
    <t>18,3p</t>
  </si>
  <si>
    <t>21,1p</t>
  </si>
  <si>
    <t>9,4p</t>
  </si>
  <si>
    <t>15,8p</t>
  </si>
  <si>
    <t>11,2p</t>
  </si>
  <si>
    <t>4,2p</t>
  </si>
  <si>
    <t>9,0p</t>
  </si>
  <si>
    <t>22,3p</t>
  </si>
  <si>
    <t>0,7p</t>
  </si>
  <si>
    <t>10,0p</t>
  </si>
  <si>
    <t>14,2p</t>
  </si>
  <si>
    <t>18,9p</t>
  </si>
  <si>
    <t>11,4p</t>
  </si>
  <si>
    <t>2,4e</t>
  </si>
  <si>
    <t xml:space="preserve">Účasť nezamestnaných dospelých (18-64 rokov) na vzdelávaní za posledné 4 týždne (11) </t>
  </si>
  <si>
    <t>16,5b</t>
  </si>
  <si>
    <t>18,2b</t>
  </si>
  <si>
    <t>38,9b</t>
  </si>
  <si>
    <t>16,1b</t>
  </si>
  <si>
    <t>25,1b</t>
  </si>
  <si>
    <t>20,4bd</t>
  </si>
  <si>
    <t>16,7bd</t>
  </si>
  <si>
    <t>39,0b</t>
  </si>
  <si>
    <t>19,0b</t>
  </si>
  <si>
    <t>43,5b</t>
  </si>
  <si>
    <t>7,4b</t>
  </si>
  <si>
    <t>23,3b</t>
  </si>
  <si>
    <t>1,5b</t>
  </si>
  <si>
    <t>34,3b</t>
  </si>
  <si>
    <t>53,1b</t>
  </si>
  <si>
    <t>18,5b</t>
  </si>
  <si>
    <t>22,6b</t>
  </si>
  <si>
    <t>5,6bu</t>
  </si>
  <si>
    <t>30,4b</t>
  </si>
  <si>
    <t>5,7bu</t>
  </si>
  <si>
    <t>21,9bd</t>
  </si>
  <si>
    <t>19,6bd</t>
  </si>
  <si>
    <t>10,1bu</t>
  </si>
  <si>
    <t>13,1bu</t>
  </si>
  <si>
    <t>24,3b</t>
  </si>
  <si>
    <t>2,0b</t>
  </si>
  <si>
    <t>40,3b</t>
  </si>
  <si>
    <t>58,3b</t>
  </si>
  <si>
    <t>35,3b</t>
  </si>
  <si>
    <t>21,1b</t>
  </si>
  <si>
    <t>4,6bu</t>
  </si>
  <si>
    <t>18,8bd</t>
  </si>
  <si>
    <t>14,1bd</t>
  </si>
  <si>
    <t>7,8bu</t>
  </si>
  <si>
    <t>39,5b</t>
  </si>
  <si>
    <t>42,1b</t>
  </si>
  <si>
    <t>23,5b</t>
  </si>
  <si>
    <t>2,8b</t>
  </si>
  <si>
    <t>19,1b</t>
  </si>
  <si>
    <t>1,1b</t>
  </si>
  <si>
    <t>29,7b</t>
  </si>
  <si>
    <t>Zdroj: Eurostat; (1, 3, 4 - 6, 8 – 9ab, 11 ) – údaje sú za rok 2021, (7, 10)  – údaje sú za rok 2020; (4) – údaje sú za rok 2019; (2) údaje sú za rok 2016 (prieskum AES)</t>
  </si>
  <si>
    <t>: - nedostupné údaje, b – zmena v časovom rade, bp – zmena v časovom rade, predbežné údaje, d –odlišná definícia,  e – odhad, p  – provizórny údaj, u – nízka spoľahlivosť</t>
  </si>
  <si>
    <t>eu27 –Európska únia (27 krajín), be – Belgicko, bg – Bulharsko, cz – Česká republika, dk – Dánsko, de – Nemecko, ee – Estónsko, ie – Írsko, el – Grécko, es– Španielsko, fr – Francúzsko, hr – Chorvátsko, it – Taliansko, cy – Cyprus,</t>
  </si>
  <si>
    <t>lv – Lotyšsko, lt – Litva, lu – Luxembursko, hu – Maďarsko, mt – Malta, nl – Holandsko, at – Rakúsko, pl – Poľsko, pt – Portugalsko, ro – Rumunsko, si – Slovinsko, sk – Slovensko, fi – Fínsko, se – Švédsko</t>
  </si>
  <si>
    <t>Tabuľka 2 Porovnanie vybraných indikátorov Európskeho piliera sociálnych práv – spravodlivé pracovné podmienky</t>
  </si>
  <si>
    <t xml:space="preserve">Miera zamestnanosti 20 - 64 ročných (1) </t>
  </si>
  <si>
    <t>67,7d</t>
  </si>
  <si>
    <t>73,2d</t>
  </si>
  <si>
    <t>62,4d</t>
  </si>
  <si>
    <t>70,2d</t>
  </si>
  <si>
    <t>73,0d</t>
  </si>
  <si>
    <t>76,4d</t>
  </si>
  <si>
    <t xml:space="preserve">Miera zamestnanosti (podľa veku) (2) </t>
  </si>
  <si>
    <t>20,6d</t>
  </si>
  <si>
    <t>32,2d</t>
  </si>
  <si>
    <t>75,4d</t>
  </si>
  <si>
    <t>82,1d</t>
  </si>
  <si>
    <t>55,8d</t>
  </si>
  <si>
    <t>55,9d</t>
  </si>
  <si>
    <t xml:space="preserve">Miera nezamestnanosti 15 - 74 ročných (3) </t>
  </si>
  <si>
    <t>14,8d</t>
  </si>
  <si>
    <t>7,9d</t>
  </si>
  <si>
    <t>16,7d</t>
  </si>
  <si>
    <t>7,8d</t>
  </si>
  <si>
    <t>13,1d</t>
  </si>
  <si>
    <t>8,0d</t>
  </si>
  <si>
    <t xml:space="preserve">Miera nezamestnanosti (podľa veku) (4) </t>
  </si>
  <si>
    <t>34,8bd</t>
  </si>
  <si>
    <t>18,9bd</t>
  </si>
  <si>
    <t>17,1b</t>
  </si>
  <si>
    <t>14,3b</t>
  </si>
  <si>
    <t>23,4b</t>
  </si>
  <si>
    <t>21,0b</t>
  </si>
  <si>
    <t>24,7b</t>
  </si>
  <si>
    <t>2,6b</t>
  </si>
  <si>
    <t>13,5bd</t>
  </si>
  <si>
    <t>6,8bd</t>
  </si>
  <si>
    <t>4,3b</t>
  </si>
  <si>
    <t>5,7b</t>
  </si>
  <si>
    <t>2,4b</t>
  </si>
  <si>
    <t>4,0b</t>
  </si>
  <si>
    <t>3,0b</t>
  </si>
  <si>
    <t>13,4bd</t>
  </si>
  <si>
    <t>6,3bd</t>
  </si>
  <si>
    <t>6,2b</t>
  </si>
  <si>
    <t>3,6b</t>
  </si>
  <si>
    <t>2,5b</t>
  </si>
  <si>
    <t>Miera dlhodobej nezamestnanosti 15 - 74 ročných (5)</t>
  </si>
  <si>
    <t>2,3d</t>
  </si>
  <si>
    <t>:u</t>
  </si>
  <si>
    <t>7,4d</t>
  </si>
  <si>
    <t>2,2d</t>
  </si>
  <si>
    <t>2,0u</t>
  </si>
  <si>
    <t>5,0d</t>
  </si>
  <si>
    <t>2,4d</t>
  </si>
  <si>
    <t>1,1u</t>
  </si>
  <si>
    <t>HDPD na obyvateľa (index = 2008) (6)</t>
  </si>
  <si>
    <t xml:space="preserve">Miera ekonomickej aktivity 15- 64 ročných (7) </t>
  </si>
  <si>
    <t>73,7d</t>
  </si>
  <si>
    <t>69,7d</t>
  </si>
  <si>
    <t>70,0d</t>
  </si>
  <si>
    <t>77,8d</t>
  </si>
  <si>
    <t>76,2d</t>
  </si>
  <si>
    <t xml:space="preserve">Miera ekonomickej aktivity podľa veku (8) </t>
  </si>
  <si>
    <t>31,5d</t>
  </si>
  <si>
    <t>39,7d</t>
  </si>
  <si>
    <t>87,1d</t>
  </si>
  <si>
    <t>88,0d</t>
  </si>
  <si>
    <t>64,4d</t>
  </si>
  <si>
    <t>59,7d</t>
  </si>
  <si>
    <t xml:space="preserve">Miera nezamestnanosti mladých ľudí (15-24 rokov) (9 </t>
  </si>
  <si>
    <t>34,8d</t>
  </si>
  <si>
    <t>18,9d</t>
  </si>
  <si>
    <t>15,3u</t>
  </si>
  <si>
    <t>35,6d</t>
  </si>
  <si>
    <t>18,8d</t>
  </si>
  <si>
    <t>14,6u</t>
  </si>
  <si>
    <t>6,0u</t>
  </si>
  <si>
    <t>18,4u</t>
  </si>
  <si>
    <t>34,1d</t>
  </si>
  <si>
    <t>19,0d</t>
  </si>
  <si>
    <t>19,8b</t>
  </si>
  <si>
    <t>17,8b</t>
  </si>
  <si>
    <t>25,3b</t>
  </si>
  <si>
    <t xml:space="preserve">Zamestnanie na súčasnom pracovnom mieste, v členení podľa trvania (10 </t>
  </si>
  <si>
    <t>0-11m</t>
  </si>
  <si>
    <t>12,4b</t>
  </si>
  <si>
    <t>8,3b</t>
  </si>
  <si>
    <t>18,8b</t>
  </si>
  <si>
    <t>16,1bd</t>
  </si>
  <si>
    <t>15,9b</t>
  </si>
  <si>
    <t>12-24m</t>
  </si>
  <si>
    <t>8,0bd</t>
  </si>
  <si>
    <t>8,8bd</t>
  </si>
  <si>
    <t>24-59m</t>
  </si>
  <si>
    <t>21,4b</t>
  </si>
  <si>
    <t>17,2b</t>
  </si>
  <si>
    <t>16,0bd</t>
  </si>
  <si>
    <t>18,6b</t>
  </si>
  <si>
    <t>24,4b</t>
  </si>
  <si>
    <t>20,2b</t>
  </si>
  <si>
    <t>22,9b</t>
  </si>
  <si>
    <t>19,6b</t>
  </si>
  <si>
    <t>19,4b</t>
  </si>
  <si>
    <t>60m+</t>
  </si>
  <si>
    <t>60,5b</t>
  </si>
  <si>
    <t>63,0b</t>
  </si>
  <si>
    <t>69,6b</t>
  </si>
  <si>
    <t>66,6b</t>
  </si>
  <si>
    <t>59,8b</t>
  </si>
  <si>
    <t>52,4b</t>
  </si>
  <si>
    <t>51,1b</t>
  </si>
  <si>
    <t>67,9b</t>
  </si>
  <si>
    <t>59,9bd</t>
  </si>
  <si>
    <t>58,5bd</t>
  </si>
  <si>
    <t>61,4b</t>
  </si>
  <si>
    <t>67,2b</t>
  </si>
  <si>
    <t>50,2b</t>
  </si>
  <si>
    <t>57,2b</t>
  </si>
  <si>
    <t>55,3b</t>
  </si>
  <si>
    <t>60,4b</t>
  </si>
  <si>
    <t>57,0b</t>
  </si>
  <si>
    <t>54,0b</t>
  </si>
  <si>
    <t>51,6b</t>
  </si>
  <si>
    <t>60,1b</t>
  </si>
  <si>
    <t xml:space="preserve">Miera prechodu z krátkodobého zamestnania na trvalé pracovné zmluvy (11) </t>
  </si>
  <si>
    <t>:z</t>
  </si>
  <si>
    <t>19,3b</t>
  </si>
  <si>
    <t>45,3bu</t>
  </si>
  <si>
    <t>41,9bu</t>
  </si>
  <si>
    <t>Podiel nedobrovoľných dočasných zamestnancov (12)</t>
  </si>
  <si>
    <t>0,7b</t>
  </si>
  <si>
    <t>0,5b</t>
  </si>
  <si>
    <t>0,9b</t>
  </si>
  <si>
    <t>1,4b</t>
  </si>
  <si>
    <t>0,3b</t>
  </si>
  <si>
    <t>0,4b</t>
  </si>
  <si>
    <t>2,7b</t>
  </si>
  <si>
    <t xml:space="preserve">Smrteľné pracovné úrazy na 100 000 pracovníkov (13) </t>
  </si>
  <si>
    <t xml:space="preserve">Miera pracujúcich ohrozených chudobou (14) </t>
  </si>
  <si>
    <t>Zdroj: Eurostat; (1 – 5, 7-9, 12) – údaje sú za rok 2021, (6, 11, 14) – údaje sú za rok 2020; (13) – údaje sú za rok 2019</t>
  </si>
  <si>
    <t>: - nedostupné údaje, b – zmena v časovom rade, bp – zmena v časovom rade, predbežné údaje, d –odlišná definícia,  e – odhad, u – nízka spoľahlivosť, z – nedá sa uplatniť</t>
  </si>
  <si>
    <t>Tabuľka 3 Porovnanie vybraných indikátorov Európskeho piliera sociálnych práv – sociálna ochrana a začleňovanie</t>
  </si>
  <si>
    <t>Populácia ohrozená chudobou alebo sociálnym vylúčením (1)</t>
  </si>
  <si>
    <t>16,8b</t>
  </si>
  <si>
    <t>20,0b</t>
  </si>
  <si>
    <t>19,9b</t>
  </si>
  <si>
    <t>19,7b</t>
  </si>
  <si>
    <t>20,7b</t>
  </si>
  <si>
    <t>16,4b</t>
  </si>
  <si>
    <t>19,5b</t>
  </si>
  <si>
    <t>Populácia ohrozená chudobou alebo sociálnym vylúčením (podľa veku) (2)</t>
  </si>
  <si>
    <t>0-17</t>
  </si>
  <si>
    <t>23,6b</t>
  </si>
  <si>
    <t>24,2b</t>
  </si>
  <si>
    <t>18-64</t>
  </si>
  <si>
    <t>65+</t>
  </si>
  <si>
    <t>Deti (mladšie než 18 rokov) v riziku chudoby alebo sociálneho vylúčenia (3)</t>
  </si>
  <si>
    <t>15,6b</t>
  </si>
  <si>
    <t>Vplyv sociálnych transferov (okrem dôchodkov) na znižovanie chudoby (4)</t>
  </si>
  <si>
    <t>33,2b</t>
  </si>
  <si>
    <t>31,5b</t>
  </si>
  <si>
    <t>46,9b</t>
  </si>
  <si>
    <t>32,6b</t>
  </si>
  <si>
    <t>54,3b</t>
  </si>
  <si>
    <t>45,8b</t>
  </si>
  <si>
    <t>50,4b</t>
  </si>
  <si>
    <t>33,0b</t>
  </si>
  <si>
    <t>55,0b</t>
  </si>
  <si>
    <t>48,2b</t>
  </si>
  <si>
    <t>40,1b</t>
  </si>
  <si>
    <t>Rozdiel v zamestnanosti osôb so zdravotným postihnutím podľa miery obmedzenia (podľa pohlavia; zdroj EU-SILC (5)</t>
  </si>
  <si>
    <t>32,4b</t>
  </si>
  <si>
    <t>22,8b</t>
  </si>
  <si>
    <t>18,0b</t>
  </si>
  <si>
    <t>58,6u</t>
  </si>
  <si>
    <t>54,2b</t>
  </si>
  <si>
    <t>58,3u</t>
  </si>
  <si>
    <t>47,7u</t>
  </si>
  <si>
    <t>37,5u</t>
  </si>
  <si>
    <t>65,6u</t>
  </si>
  <si>
    <t>46,6u</t>
  </si>
  <si>
    <t xml:space="preserve">Miera nadmerného zaťaženia nákladmi na bývanie (6) </t>
  </si>
  <si>
    <t xml:space="preserve">Deti vo veku menej než 3 roky navštevujúce zariadenia formálnej starostlivosti (7) </t>
  </si>
  <si>
    <t>63,2b</t>
  </si>
  <si>
    <t xml:space="preserve">Subjektívne neuspokojená potreba lekárskej starostlivosti (8) </t>
  </si>
  <si>
    <t>0,1b</t>
  </si>
  <si>
    <t>0,2n</t>
  </si>
  <si>
    <t>2,3b</t>
  </si>
  <si>
    <t>0,0b</t>
  </si>
  <si>
    <t xml:space="preserve">Miera vážnej deprivácie v oblasti bývania na základe držby (9) </t>
  </si>
  <si>
    <t>vlast.</t>
  </si>
  <si>
    <t>1,6b</t>
  </si>
  <si>
    <t>nájom</t>
  </si>
  <si>
    <t>5,7e</t>
  </si>
  <si>
    <t>Agregovaná miera náhrady dôchodkov (10)</t>
  </si>
  <si>
    <t>0,54b</t>
  </si>
  <si>
    <t>0,45b</t>
  </si>
  <si>
    <t>0,38b</t>
  </si>
  <si>
    <t>0,48b</t>
  </si>
  <si>
    <t>1,04b</t>
  </si>
  <si>
    <t>0,53b</t>
  </si>
  <si>
    <t>0,50b</t>
  </si>
  <si>
    <t>0,40b</t>
  </si>
  <si>
    <t>0,95b</t>
  </si>
  <si>
    <t>0,56b</t>
  </si>
  <si>
    <t>0,41b</t>
  </si>
  <si>
    <t>0,49b</t>
  </si>
  <si>
    <t>0,99b</t>
  </si>
  <si>
    <t>Stredná dĺžka života v zdraví vo veku 65 rokov (11)</t>
  </si>
  <si>
    <t>11,3b</t>
  </si>
  <si>
    <t>Miera závažnej materiálnej a sociálnej deprivácie (12)</t>
  </si>
  <si>
    <t>Miera závažnej materiálnej a sociálnej deprivácie detí vo veku menej než 18 rokov (13)</t>
  </si>
  <si>
    <t>Zdroj: Eurostat; (1 –13) – údaje sú za rok 2020</t>
  </si>
  <si>
    <t>: - nedostupné údaje, b – zmena v časovom rade, bp – zmena v časovom rade, predbežné údaje, d –odlišná definícia,  e – odhad, n – nevýznamné, u – nízka spoľahlivosť</t>
  </si>
  <si>
    <t>+ ľahko obmedzený v aktivitách ++ ťažko obmedzený  v aktivitách</t>
  </si>
  <si>
    <t>Graf 4.1a Podiel ľudí v riziku chudoby alebo sociálneho vylúčenia, EU SILC 2020</t>
  </si>
  <si>
    <t>Tabuľka 4.1a Vývoj jednotlivých indikátorov tvoriacich zoskupenie indikátorov, ako aj samotnej miery rizika chudoby alebo sociálneho vylúčenia v %</t>
  </si>
  <si>
    <t>Graf 4.1b Podiel ľudí v riziku chudoby alebo sociálneho vylúčenia, EU SILC 2020</t>
  </si>
  <si>
    <t>Zoznam tabuliek a grafov použitých v Správe o sociálnej situácii obyvateľstva Slovenskej republiky za rok 2021 v 4. a 5. kapitole a ich prílohách</t>
  </si>
  <si>
    <t>Názov tabuľky/grafu v SoSS</t>
  </si>
  <si>
    <t>Názov podkapitoly v SoSS</t>
  </si>
  <si>
    <t>Číslo tabuľky/grafu v SoSS</t>
  </si>
  <si>
    <t>Názov kapitoly v SoSS</t>
  </si>
  <si>
    <r>
      <t>(v %, 2020, EIGE**)</t>
    </r>
    <r>
      <rPr>
        <b/>
        <sz val="11"/>
        <rFont val="Arial Narrow"/>
        <family val="2"/>
        <charset val="238"/>
      </rPr>
      <t xml:space="preserve"> </t>
    </r>
  </si>
  <si>
    <t>***Ide o údaj za všetky domácnosti daného zloženia (bez členenia podľa pohlavia)</t>
  </si>
  <si>
    <t>Poznámky: V zátvorke pod názvom indikátora je vždy uvedený odkaz k príslušnému roku a zdroju. RRozdiel medzi ženami a mužmi = hodnoty mužov mínus hodnoty žien v percentuálnych bodoch (p. b.), ak nie je uvedené inak.</t>
  </si>
  <si>
    <t>Zdroj: Analýza dát vyplývajúcich z prevádzky národnej linky pre ženy zažívajúce násilie za rok 2021</t>
  </si>
  <si>
    <t>Prítomné / identifikované násilie</t>
  </si>
  <si>
    <t>Zdroj:Analýza dát vyplývajúcich z prevádzky národnej linky pre ženy zažívajúce násilie za rok 2021; Štatistické spracovanie obsahu prijatých prichádzajúcich hovorov: kolektív poradkýň Národnej linky pre ženy zažívajúce násilie</t>
  </si>
  <si>
    <t>Graf 1 Druhy násilia identifikované u volajúcich žien v percentách</t>
  </si>
  <si>
    <t>Graf 4.1a</t>
  </si>
  <si>
    <t>Podiel ľudí v riziku chudoby alebo sociálneho vylúčenia, EU SILC 2020</t>
  </si>
  <si>
    <t>ŠÚ SR, EU SILC 2020, UDB</t>
  </si>
  <si>
    <t>Tabuľka 4.1a</t>
  </si>
  <si>
    <t>Graf 4.1b</t>
  </si>
  <si>
    <t>Tabuľka 4.1b</t>
  </si>
  <si>
    <t>Vývoj jednotlivých indikátorov tvoriacich nové zoskupenie indikátorov, ako aj samotnej miery rizika chudoby alebo sociálneho vylúčenia v %</t>
  </si>
  <si>
    <t>Miera rizika chudoby v jednotlivých štátoch EÚ, EU SILC 2020</t>
  </si>
  <si>
    <t>ŠÚ SR, Eurostat</t>
  </si>
  <si>
    <t>Vývoj miery rizika chudoby na Slovensku (2005 – 2020)</t>
  </si>
  <si>
    <t>Miera rizika chudoby podľa vekovej štruktúry (2020)</t>
  </si>
  <si>
    <t>Porovnanie miery rizika chudoby podľa typu domácnosti (2019 a 2020)</t>
  </si>
  <si>
    <t>Eurostat, ŠÚ SR, EU SILC 2019 a 2020, UDB</t>
  </si>
  <si>
    <t>EU SILC 2010, 2015, 2020, Eurostat</t>
  </si>
  <si>
    <t>Vývoj miery materiálnej a sociálnej deprivácie v rokoch 2014 - 2020</t>
  </si>
  <si>
    <t>Zoznam vybraných indikátorov sociálnej inklúzie (2016 – 2020)</t>
  </si>
  <si>
    <t>Druhy násilia, ktoré zažívali volajúce ženy</t>
  </si>
  <si>
    <t>Analýza dát vyplývajúcich z prevádzky národnej linky pre ženy zažívajúce násilie za rok 2021</t>
  </si>
  <si>
    <t>Druhy násilia identifikované u volajúcich žien v percentách</t>
  </si>
  <si>
    <t>Analýza dát vyplývajúcich z prevádzky národnej linky pre ženy zažívajúce násilie za rok 2022</t>
  </si>
  <si>
    <t>Infotabuľka</t>
  </si>
  <si>
    <t>Analýza dát vyplývajúcich z prevádzky národnej linky pre ženy zažívajúce násilie za rok 2023</t>
  </si>
  <si>
    <t>K5 Európsky pilier soc práv</t>
  </si>
  <si>
    <t>Vývoj hlavných ukazovateľov Európskeho piliera sociálnych práv – rovnosť príležitostí</t>
  </si>
  <si>
    <t>Sociálna ochrana a začleňovanie</t>
  </si>
  <si>
    <t xml:space="preserve">Kapitola 5 Porovnanie vybraných ukazovateľov medzi krajinami EÚ v kontexte európskeho piliera sociálnych práv (EPSP)
</t>
  </si>
  <si>
    <t>Tabuľka 5.2</t>
  </si>
  <si>
    <t>Vývoj hlavných ukazovateľov Európskeho piliera sociálnych práv – spravodlivé pracovné podmienky</t>
  </si>
  <si>
    <t>Tabuľka 5.3</t>
  </si>
  <si>
    <t xml:space="preserve">Vývoj hlavných ukazovateľov Európskeho piliera sociálnych práv – sociálna ochrana a začleňovanie
</t>
  </si>
  <si>
    <t>Porovnanie vybraných indikátorov Európskeho piliera sociálnych práv – rovnosť príležitostí</t>
  </si>
  <si>
    <t>Porovnanie vybraných indikátorov Európskeho piliera sociálnych práv – spravodlivé pracovné podmienky</t>
  </si>
  <si>
    <t>Tabuľka 3</t>
  </si>
  <si>
    <t>Porovnanie vybraných indikátorov Európskeho piliera sociálnych práv – sociálna ochrana a začleňovanie</t>
  </si>
  <si>
    <t>SoSS - Správa o sociálnej situácii obyvateľstva Slovenskej republiky za rok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</si>
</sst>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u\)"/>
    <numFmt numFmtId="168" formatCode="0.000"/>
  </numFmts>
  <fonts count="60"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1"/>
      <color theme="1"/>
      <name val="Arial Narrow"/>
      <family val="2"/>
      <charset val="238"/>
    </font>
    <font>
      <sz val="11"/>
      <color theme="1"/>
      <name val="Arial Narrow"/>
      <family val="2"/>
      <charset val="238"/>
    </font>
    <font>
      <i/>
      <sz val="11"/>
      <color theme="1"/>
      <name val="Arial Narrow"/>
      <family val="2"/>
      <charset val="238"/>
    </font>
    <font>
      <b/>
      <sz val="11"/>
      <color rgb="FF00B050"/>
      <name val="Arial Narrow"/>
      <family val="2"/>
      <charset val="238"/>
    </font>
    <font>
      <i/>
      <sz val="11"/>
      <color rgb="FF000000"/>
      <name val="Arial Narrow"/>
      <family val="2"/>
      <charset val="238"/>
    </font>
    <font>
      <b/>
      <sz val="11"/>
      <color rgb="FF000000"/>
      <name val="Arial Narrow"/>
      <family val="2"/>
      <charset val="238"/>
    </font>
    <font>
      <b/>
      <sz val="11"/>
      <name val="Arial Narrow"/>
      <family val="2"/>
      <charset val="238"/>
    </font>
    <font>
      <b/>
      <sz val="11"/>
      <color rgb="FFFFFFFF"/>
      <name val="Arial Narrow"/>
      <family val="2"/>
      <charset val="238"/>
    </font>
    <font>
      <sz val="11"/>
      <name val="Arial Narrow"/>
      <family val="2"/>
      <charset val="238"/>
    </font>
    <font>
      <b/>
      <i/>
      <sz val="11"/>
      <color theme="1"/>
      <name val="Arial Narrow"/>
      <family val="2"/>
      <charset val="238"/>
    </font>
    <font>
      <b/>
      <sz val="11"/>
      <color rgb="FFFF0000"/>
      <name val="Arial Narrow"/>
      <family val="2"/>
      <charset val="238"/>
    </font>
    <font>
      <b/>
      <sz val="10"/>
      <color rgb="FFFFFFFF"/>
      <name val="Arial Narrow"/>
      <family val="2"/>
      <charset val="238"/>
    </font>
    <font>
      <sz val="10"/>
      <color theme="1"/>
      <name val="Arial Narrow"/>
      <family val="2"/>
      <charset val="238"/>
    </font>
    <font>
      <sz val="10"/>
      <name val="Arial Narrow"/>
      <family val="2"/>
      <charset val="238"/>
    </font>
    <font>
      <b/>
      <sz val="10"/>
      <color theme="0"/>
      <name val="Arial Narrow"/>
      <family val="2"/>
      <charset val="238"/>
    </font>
    <font>
      <i/>
      <sz val="10"/>
      <color rgb="FF000000"/>
      <name val="Arial Narrow"/>
      <family val="2"/>
      <charset val="238"/>
    </font>
    <font>
      <b/>
      <sz val="10"/>
      <name val="Arial Narrow"/>
      <family val="2"/>
      <charset val="238"/>
    </font>
    <font>
      <u/>
      <sz val="11"/>
      <color rgb="FFB7194A"/>
      <name val="Arial Narrow"/>
      <family val="2"/>
      <charset val="238"/>
    </font>
    <font>
      <u/>
      <sz val="11"/>
      <color rgb="FFE85E89"/>
      <name val="Arial Narrow"/>
      <family val="2"/>
      <charset val="238"/>
    </font>
    <font>
      <i/>
      <sz val="11"/>
      <name val="Arial Narrow"/>
      <family val="2"/>
      <charset val="238"/>
    </font>
    <font>
      <sz val="11"/>
      <color rgb="FF000000"/>
      <name val="Arial Narrow"/>
      <family val="2"/>
      <charset val="238"/>
    </font>
    <font>
      <sz val="10"/>
      <color rgb="FF000000"/>
      <name val="Arial Narrow"/>
      <family val="2"/>
      <charset val="238"/>
    </font>
    <font>
      <sz val="11"/>
      <color theme="5"/>
      <name val="Arial Narrow"/>
      <family val="2"/>
      <charset val="238"/>
    </font>
    <font>
      <b/>
      <sz val="11"/>
      <color theme="0"/>
      <name val="Arial Narrow"/>
      <family val="2"/>
      <charset val="238"/>
    </font>
    <font>
      <sz val="11"/>
      <color rgb="FFB7194A"/>
      <name val="Arial Narrow"/>
      <family val="2"/>
      <charset val="238"/>
    </font>
    <font>
      <b/>
      <sz val="9"/>
      <color theme="0"/>
      <name val="Arial Narrow"/>
      <family val="2"/>
      <charset val="238"/>
    </font>
    <font>
      <sz val="9"/>
      <color theme="1"/>
      <name val="Arial Narrow"/>
      <family val="2"/>
      <charset val="238"/>
    </font>
    <font>
      <b/>
      <sz val="8.5"/>
      <color rgb="FFFFFFFF"/>
      <name val="Arial Narrow"/>
      <family val="2"/>
      <charset val="238"/>
    </font>
    <font>
      <b/>
      <sz val="8.5"/>
      <color theme="0"/>
      <name val="Arial Narrow"/>
      <family val="2"/>
      <charset val="238"/>
    </font>
    <font>
      <b/>
      <sz val="8.5"/>
      <name val="Arial Narrow"/>
      <family val="2"/>
      <charset val="238"/>
    </font>
    <font>
      <sz val="8.5"/>
      <color rgb="FF000000"/>
      <name val="Arial Narrow"/>
      <family val="2"/>
      <charset val="238"/>
    </font>
    <font>
      <sz val="12"/>
      <color theme="1"/>
      <name val="Arial Narrow"/>
      <family val="2"/>
      <charset val="238"/>
    </font>
    <font>
      <i/>
      <sz val="9"/>
      <color theme="1"/>
      <name val="Arial Narrow"/>
      <family val="2"/>
      <charset val="238"/>
    </font>
    <font>
      <sz val="11"/>
      <color rgb="FF0070C0"/>
      <name val="Arial Narrow"/>
      <family val="2"/>
      <charset val="238"/>
    </font>
    <font>
      <b/>
      <sz val="11"/>
      <color theme="0"/>
      <name val="Calibri"/>
      <family val="2"/>
    </font>
    <font>
      <sz val="11"/>
      <color theme="1"/>
      <name val="Calibri"/>
      <family val="2"/>
      <scheme val="minor"/>
    </font>
    <font>
      <i/>
      <sz val="10"/>
      <name val="Arial Narrow"/>
      <family val="2"/>
      <charset val="238"/>
    </font>
    <font>
      <b/>
      <sz val="11"/>
      <color rgb="FF7030A0"/>
      <name val="Arial Narrow"/>
      <family val="2"/>
      <charset val="238"/>
    </font>
    <font>
      <sz val="11"/>
      <color rgb="FF7030A0"/>
      <name val="Arial Narrow"/>
      <family val="2"/>
      <charset val="238"/>
    </font>
    <font>
      <vertAlign val="superscript"/>
      <sz val="11"/>
      <color rgb="FF000000"/>
      <name val="Arial Narrow"/>
      <family val="2"/>
      <charset val="238"/>
    </font>
    <font>
      <i/>
      <sz val="10"/>
      <color theme="1"/>
      <name val="Arial Narrow"/>
      <family val="2"/>
      <charset val="238"/>
    </font>
    <font>
      <i/>
      <vertAlign val="superscript"/>
      <sz val="10"/>
      <color theme="1"/>
      <name val="Arial Narrow"/>
      <family val="2"/>
      <charset val="238"/>
    </font>
    <font>
      <b/>
      <sz val="11"/>
      <color theme="1"/>
      <name val="Calibri"/>
      <family val="2"/>
      <charset val="238"/>
      <scheme val="minor"/>
    </font>
    <font>
      <b/>
      <sz val="8.5"/>
      <color theme="1"/>
      <name val="Arial Narrow"/>
      <family val="2"/>
      <charset val="238"/>
    </font>
    <font>
      <sz val="8.5"/>
      <color theme="1"/>
      <name val="Arial Narrow"/>
      <family val="2"/>
      <charset val="238"/>
    </font>
    <font>
      <b/>
      <sz val="9"/>
      <color theme="1"/>
      <name val="Arial Narrow"/>
      <family val="2"/>
      <charset val="238"/>
    </font>
    <font>
      <b/>
      <sz val="9"/>
      <color rgb="FFFFFFFF"/>
      <name val="Arial Narrow"/>
      <family val="2"/>
      <charset val="238"/>
    </font>
    <font>
      <i/>
      <sz val="9"/>
      <name val="Arial Narrow"/>
      <family val="2"/>
      <charset val="238"/>
    </font>
    <font>
      <i/>
      <sz val="8"/>
      <color theme="1"/>
      <name val="Arial Narrow"/>
      <family val="2"/>
      <charset val="238"/>
    </font>
    <font>
      <b/>
      <sz val="8"/>
      <color rgb="FFFFFFFF"/>
      <name val="Arial Narrow"/>
      <family val="2"/>
      <charset val="238"/>
    </font>
    <font>
      <sz val="10"/>
      <color theme="1"/>
      <name val="Times New Roman"/>
      <family val="1"/>
      <charset val="238"/>
    </font>
    <font>
      <b/>
      <sz val="8"/>
      <color theme="1"/>
      <name val="Arial Narrow"/>
      <family val="2"/>
      <charset val="238"/>
    </font>
    <font>
      <sz val="8"/>
      <color theme="1"/>
      <name val="Arial Narrow"/>
      <family val="2"/>
      <charset val="238"/>
    </font>
    <font>
      <b/>
      <sz val="7"/>
      <color theme="1"/>
      <name val="Arial Narrow"/>
      <family val="2"/>
      <charset val="238"/>
    </font>
    <font>
      <sz val="8"/>
      <color rgb="FF000000"/>
      <name val="Arial Narrow"/>
      <family val="2"/>
      <charset val="238"/>
    </font>
    <font>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B7194A"/>
        <bgColor indexed="64"/>
      </patternFill>
    </fill>
    <fill>
      <patternFill patternType="solid">
        <fgColor rgb="FFF4B2C6"/>
        <bgColor indexed="64"/>
      </patternFill>
    </fill>
  </fills>
  <borders count="87">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thin">
        <color indexed="64"/>
      </left>
      <right/>
      <top style="thin">
        <color indexed="64"/>
      </top>
      <bottom style="thin">
        <color indexed="64"/>
      </bottom>
      <diagonal/>
    </border>
    <border>
      <left style="medium">
        <color rgb="FFB7194A"/>
      </left>
      <right style="medium">
        <color rgb="FFB7194A"/>
      </right>
      <top style="medium">
        <color rgb="FFB7194A"/>
      </top>
      <bottom/>
      <diagonal/>
    </border>
    <border>
      <left/>
      <right/>
      <top style="medium">
        <color rgb="FFB7194A"/>
      </top>
      <bottom style="medium">
        <color rgb="FFB7194A"/>
      </bottom>
      <diagonal/>
    </border>
    <border>
      <left/>
      <right/>
      <top/>
      <bottom style="medium">
        <color rgb="FFB7194A"/>
      </bottom>
      <diagonal/>
    </border>
    <border>
      <left style="medium">
        <color rgb="FFB7194A"/>
      </left>
      <right/>
      <top/>
      <bottom style="medium">
        <color rgb="FFB7194A"/>
      </bottom>
      <diagonal/>
    </border>
    <border>
      <left style="medium">
        <color rgb="FFB7194A"/>
      </left>
      <right style="medium">
        <color rgb="FFB7194A"/>
      </right>
      <top/>
      <bottom/>
      <diagonal/>
    </border>
    <border>
      <left/>
      <right style="medium">
        <color rgb="FFB7194A"/>
      </right>
      <top/>
      <bottom/>
      <diagonal/>
    </border>
    <border>
      <left style="medium">
        <color rgb="FFB7194A"/>
      </left>
      <right/>
      <top style="medium">
        <color rgb="FFB7194A"/>
      </top>
      <bottom style="medium">
        <color rgb="FFB7194A"/>
      </bottom>
      <diagonal/>
    </border>
    <border>
      <left style="medium">
        <color rgb="FFB7194A"/>
      </left>
      <right/>
      <top style="medium">
        <color rgb="FFB7194A"/>
      </top>
      <bottom/>
      <diagonal/>
    </border>
    <border>
      <left/>
      <right style="medium">
        <color rgb="FFB7194A"/>
      </right>
      <top style="medium">
        <color rgb="FFB7194A"/>
      </top>
      <bottom/>
      <diagonal/>
    </border>
    <border>
      <left/>
      <right/>
      <top style="medium">
        <color rgb="FFB7194A"/>
      </top>
      <bottom/>
      <diagonal/>
    </border>
    <border>
      <left style="medium">
        <color rgb="FFB7194A"/>
      </left>
      <right/>
      <top/>
      <bottom/>
      <diagonal/>
    </border>
    <border>
      <left style="thin">
        <color rgb="FFB7194A"/>
      </left>
      <right/>
      <top/>
      <bottom/>
      <diagonal/>
    </border>
    <border>
      <left/>
      <right style="thin">
        <color rgb="FFB7194A"/>
      </right>
      <top/>
      <bottom/>
      <diagonal/>
    </border>
    <border>
      <left style="thin">
        <color rgb="FFB7194A"/>
      </left>
      <right style="thin">
        <color rgb="FFB7194A"/>
      </right>
      <top/>
      <bottom/>
      <diagonal/>
    </border>
    <border>
      <left style="thin">
        <color rgb="FFB7194A"/>
      </left>
      <right style="medium">
        <color rgb="FFB7194A"/>
      </right>
      <top/>
      <bottom/>
      <diagonal/>
    </border>
    <border>
      <left/>
      <right/>
      <top style="medium">
        <color theme="0"/>
      </top>
      <bottom style="medium">
        <color rgb="FFB7194A"/>
      </bottom>
      <diagonal/>
    </border>
    <border>
      <left style="medium">
        <color theme="0"/>
      </left>
      <right/>
      <top style="medium">
        <color rgb="FFB7194A"/>
      </top>
      <bottom/>
      <diagonal/>
    </border>
    <border>
      <left style="medium">
        <color theme="0"/>
      </left>
      <right/>
      <top style="medium">
        <color rgb="FFB7194A"/>
      </top>
      <bottom style="medium">
        <color theme="0"/>
      </bottom>
      <diagonal/>
    </border>
    <border>
      <left/>
      <right/>
      <top style="medium">
        <color rgb="FFB7194A"/>
      </top>
      <bottom style="medium">
        <color theme="0"/>
      </bottom>
      <diagonal/>
    </border>
    <border>
      <left style="medium">
        <color theme="0"/>
      </left>
      <right/>
      <top/>
      <bottom/>
      <diagonal/>
    </border>
    <border>
      <left style="thin">
        <color rgb="FFB7194A"/>
      </left>
      <right/>
      <top/>
      <bottom style="medium">
        <color rgb="FFB7194A"/>
      </bottom>
      <diagonal/>
    </border>
    <border>
      <left/>
      <right style="thin">
        <color rgb="FFB7194A"/>
      </right>
      <top/>
      <bottom style="medium">
        <color rgb="FFB7194A"/>
      </bottom>
      <diagonal/>
    </border>
    <border>
      <left style="thin">
        <color rgb="FFB7194A"/>
      </left>
      <right style="thin">
        <color rgb="FFB7194A"/>
      </right>
      <top/>
      <bottom style="medium">
        <color rgb="FFB7194A"/>
      </bottom>
      <diagonal/>
    </border>
    <border>
      <left/>
      <right style="medium">
        <color theme="0"/>
      </right>
      <top style="medium">
        <color rgb="FFB7194A"/>
      </top>
      <bottom style="medium">
        <color theme="0"/>
      </bottom>
      <diagonal/>
    </border>
    <border>
      <left style="medium">
        <color rgb="FFB7194A"/>
      </left>
      <right style="medium">
        <color rgb="FFB7194A"/>
      </right>
      <top style="medium">
        <color theme="0"/>
      </top>
      <bottom/>
      <diagonal/>
    </border>
    <border>
      <left style="medium">
        <color rgb="FFB7194A"/>
      </left>
      <right style="medium">
        <color rgb="FFB7194A"/>
      </right>
      <top style="medium">
        <color rgb="FFB7194A"/>
      </top>
      <bottom style="thin">
        <color rgb="FFB7194A"/>
      </bottom>
      <diagonal/>
    </border>
    <border>
      <left/>
      <right/>
      <top/>
      <bottom style="thin">
        <color indexed="64"/>
      </bottom>
      <diagonal/>
    </border>
    <border>
      <left style="thin">
        <color indexed="64"/>
      </left>
      <right style="thin">
        <color indexed="64"/>
      </right>
      <top/>
      <bottom style="thin">
        <color indexed="64"/>
      </bottom>
      <diagonal/>
    </border>
    <border>
      <left style="medium">
        <color rgb="FFB7194A"/>
      </left>
      <right/>
      <top style="medium">
        <color rgb="FFD83E2C"/>
      </top>
      <bottom/>
      <diagonal/>
    </border>
    <border>
      <left style="thin">
        <color rgb="FFC00000"/>
      </left>
      <right style="thin">
        <color rgb="FFC00000"/>
      </right>
      <top style="thin">
        <color rgb="FFC00000"/>
      </top>
      <bottom style="thin">
        <color rgb="FFC00000"/>
      </bottom>
      <diagonal/>
    </border>
    <border>
      <left style="medium">
        <color theme="0"/>
      </left>
      <right/>
      <top/>
      <bottom style="medium">
        <color rgb="FFB7194A"/>
      </bottom>
      <diagonal/>
    </border>
    <border>
      <left style="thin">
        <color theme="0"/>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right style="medium">
        <color theme="0"/>
      </right>
      <top/>
      <bottom style="medium">
        <color rgb="FFB7194A"/>
      </bottom>
      <diagonal/>
    </border>
    <border>
      <left style="medium">
        <color theme="0"/>
      </left>
      <right/>
      <top style="medium">
        <color rgb="FFB7194A"/>
      </top>
      <bottom style="thin">
        <color theme="0"/>
      </bottom>
      <diagonal/>
    </border>
    <border>
      <left/>
      <right style="thin">
        <color theme="0"/>
      </right>
      <top style="medium">
        <color rgb="FFB7194A"/>
      </top>
      <bottom style="thin">
        <color theme="0"/>
      </bottom>
      <diagonal/>
    </border>
    <border>
      <left/>
      <right style="thin">
        <color theme="0"/>
      </right>
      <top style="thin">
        <color theme="0"/>
      </top>
      <bottom style="medium">
        <color rgb="FFB7194A"/>
      </bottom>
      <diagonal/>
    </border>
    <border>
      <left style="thin">
        <color theme="0"/>
      </left>
      <right/>
      <top style="thin">
        <color theme="0"/>
      </top>
      <bottom style="medium">
        <color rgb="FFB7194A"/>
      </bottom>
      <diagonal/>
    </border>
    <border>
      <left/>
      <right style="thin">
        <color theme="0"/>
      </right>
      <top/>
      <bottom style="medium">
        <color rgb="FFB7194A"/>
      </bottom>
      <diagonal/>
    </border>
    <border>
      <left style="medium">
        <color rgb="FFB7194A"/>
      </left>
      <right/>
      <top style="medium">
        <color rgb="FFB7194A"/>
      </top>
      <bottom style="thin">
        <color theme="0"/>
      </bottom>
      <diagonal/>
    </border>
    <border>
      <left style="medium">
        <color rgb="FFB7194A"/>
      </left>
      <right style="thin">
        <color theme="0"/>
      </right>
      <top style="thin">
        <color theme="0"/>
      </top>
      <bottom/>
      <diagonal/>
    </border>
    <border>
      <left style="medium">
        <color rgb="FFB7194A"/>
      </left>
      <right style="medium">
        <color rgb="FFFFFFFF"/>
      </right>
      <top/>
      <bottom/>
      <diagonal/>
    </border>
    <border>
      <left style="medium">
        <color rgb="FFFFFFFF"/>
      </left>
      <right/>
      <top style="medium">
        <color theme="0"/>
      </top>
      <bottom style="medium">
        <color rgb="FFB7194A"/>
      </bottom>
      <diagonal/>
    </border>
    <border>
      <left/>
      <right style="medium">
        <color rgb="FFFFFFFF"/>
      </right>
      <top style="medium">
        <color theme="0"/>
      </top>
      <bottom style="medium">
        <color rgb="FFB7194A"/>
      </bottom>
      <diagonal/>
    </border>
    <border>
      <left style="medium">
        <color rgb="FFFFFFFF"/>
      </left>
      <right/>
      <top/>
      <bottom style="medium">
        <color rgb="FFB7194A"/>
      </bottom>
      <diagonal/>
    </border>
    <border>
      <left/>
      <right/>
      <top style="medium">
        <color rgb="FFFFFFFF"/>
      </top>
      <bottom style="medium">
        <color rgb="FFB7194A"/>
      </bottom>
      <diagonal/>
    </border>
    <border>
      <left/>
      <right style="medium">
        <color theme="0"/>
      </right>
      <top style="medium">
        <color rgb="FFFFFFFF"/>
      </top>
      <bottom style="medium">
        <color rgb="FFB7194A"/>
      </bottom>
      <diagonal/>
    </border>
    <border>
      <left style="medium">
        <color rgb="FFFFFFFF"/>
      </left>
      <right style="medium">
        <color rgb="FFB7194A"/>
      </right>
      <top/>
      <bottom style="medium">
        <color rgb="FFFFFFFF"/>
      </bottom>
      <diagonal/>
    </border>
    <border>
      <left style="medium">
        <color rgb="FFB7194A"/>
      </left>
      <right style="medium">
        <color rgb="FFB7194A"/>
      </right>
      <top/>
      <bottom style="medium">
        <color rgb="FFFFFFFF"/>
      </bottom>
      <diagonal/>
    </border>
    <border>
      <left style="medium">
        <color rgb="FFB7194A"/>
      </left>
      <right style="medium">
        <color rgb="FFB7194A"/>
      </right>
      <top style="medium">
        <color rgb="FFFFFFFF"/>
      </top>
      <bottom/>
      <diagonal/>
    </border>
    <border>
      <left/>
      <right/>
      <top/>
      <bottom style="medium">
        <color rgb="FFFFFFFF"/>
      </bottom>
      <diagonal/>
    </border>
    <border>
      <left/>
      <right style="medium">
        <color theme="0"/>
      </right>
      <top style="medium">
        <color rgb="FFB7194A"/>
      </top>
      <bottom style="thin">
        <color theme="0"/>
      </bottom>
      <diagonal/>
    </border>
    <border>
      <left style="medium">
        <color rgb="FFFFFFFF"/>
      </left>
      <right style="medium">
        <color theme="0"/>
      </right>
      <top style="thin">
        <color theme="0"/>
      </top>
      <bottom style="medium">
        <color rgb="FFB7194A"/>
      </bottom>
      <diagonal/>
    </border>
    <border>
      <left style="medium">
        <color rgb="FFB7194A"/>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B7194A"/>
      </right>
      <top style="medium">
        <color rgb="FFFFFFFF"/>
      </top>
      <bottom/>
      <diagonal/>
    </border>
    <border>
      <left style="medium">
        <color rgb="FFB7194A"/>
      </left>
      <right/>
      <top/>
      <bottom style="medium">
        <color rgb="FFFFFFFF"/>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B7194A"/>
      </right>
      <top/>
      <bottom/>
      <diagonal/>
    </border>
    <border>
      <left style="medium">
        <color rgb="FFFFFFFF"/>
      </left>
      <right/>
      <top style="medium">
        <color rgb="FFFFFFFF"/>
      </top>
      <bottom style="medium">
        <color rgb="FFB7194A"/>
      </bottom>
      <diagonal/>
    </border>
    <border>
      <left style="medium">
        <color rgb="FFFFFFFF"/>
      </left>
      <right style="medium">
        <color rgb="FFFFFFFF"/>
      </right>
      <top/>
      <bottom style="medium">
        <color rgb="FFB7194A"/>
      </bottom>
      <diagonal/>
    </border>
    <border>
      <left/>
      <right style="medium">
        <color rgb="FFFFFFFF"/>
      </right>
      <top/>
      <bottom style="medium">
        <color rgb="FFB7194A"/>
      </bottom>
      <diagonal/>
    </border>
    <border>
      <left style="medium">
        <color rgb="FFFFFFFF"/>
      </left>
      <right style="medium">
        <color rgb="FFFFFFFF"/>
      </right>
      <top/>
      <bottom style="medium">
        <color rgb="FFFFFFFF"/>
      </bottom>
      <diagonal/>
    </border>
    <border>
      <left/>
      <right style="medium">
        <color rgb="FFFFFFFF"/>
      </right>
      <top/>
      <bottom/>
      <diagonal/>
    </border>
    <border>
      <left/>
      <right style="medium">
        <color rgb="FFB7194A"/>
      </right>
      <top/>
      <bottom style="medium">
        <color rgb="FFFFFFFF"/>
      </bottom>
      <diagonal/>
    </border>
    <border>
      <left style="medium">
        <color rgb="FFC00000"/>
      </left>
      <right style="medium">
        <color rgb="FFC00000"/>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right style="medium">
        <color rgb="FFC00000"/>
      </right>
      <top/>
      <bottom style="medium">
        <color rgb="FFC00000"/>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
      <left/>
      <right style="medium">
        <color rgb="FFC00000"/>
      </right>
      <top/>
      <bottom/>
      <diagonal/>
    </border>
    <border>
      <left/>
      <right style="medium">
        <color rgb="FFC00000"/>
      </right>
      <top style="medium">
        <color rgb="FFC00000"/>
      </top>
      <bottom/>
      <diagonal/>
    </border>
  </borders>
  <cellStyleXfs count="8">
    <xf numFmtId="0" fontId="0" fillId="0" borderId="0"/>
    <xf numFmtId="0" fontId="21" fillId="0" borderId="0" applyNumberFormat="0" applyFill="0" applyBorder="0" applyAlignment="0" applyProtection="0"/>
    <xf numFmtId="0" fontId="1" fillId="0" borderId="0"/>
    <xf numFmtId="0" fontId="2" fillId="0" borderId="0"/>
    <xf numFmtId="0" fontId="3" fillId="0" borderId="0"/>
    <xf numFmtId="0" fontId="22" fillId="0" borderId="0" applyNumberFormat="0" applyFill="0" applyBorder="0" applyAlignment="0" applyProtection="0"/>
    <xf numFmtId="9" fontId="1" fillId="0" borderId="0" applyFont="0" applyFill="0" applyBorder="0" applyAlignment="0" applyProtection="0"/>
    <xf numFmtId="0" fontId="39" fillId="0" borderId="0"/>
  </cellStyleXfs>
  <cellXfs count="406">
    <xf numFmtId="0" fontId="0" fillId="0" borderId="0" xfId="0"/>
    <xf numFmtId="0" fontId="4"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5" fillId="0" borderId="0" xfId="0" applyFont="1" applyFill="1"/>
    <xf numFmtId="0" fontId="4" fillId="0" borderId="0" xfId="0" applyFont="1" applyFill="1" applyAlignment="1">
      <alignment horizontal="left" vertical="center"/>
    </xf>
    <xf numFmtId="0" fontId="4" fillId="0" borderId="2" xfId="0" applyFont="1" applyFill="1" applyBorder="1"/>
    <xf numFmtId="0" fontId="4" fillId="0" borderId="2" xfId="0" applyFont="1" applyBorder="1"/>
    <xf numFmtId="0" fontId="5" fillId="0" borderId="2" xfId="0" applyFont="1" applyBorder="1"/>
    <xf numFmtId="0" fontId="8" fillId="0" borderId="0" xfId="0" applyFont="1" applyAlignment="1">
      <alignment horizontal="justify"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5" fillId="0" borderId="0" xfId="0" applyFont="1" applyAlignment="1"/>
    <xf numFmtId="0" fontId="11" fillId="4" borderId="1" xfId="0" applyFont="1" applyFill="1" applyBorder="1" applyAlignment="1">
      <alignment horizontal="center" vertical="center" wrapText="1"/>
    </xf>
    <xf numFmtId="0" fontId="5" fillId="0" borderId="0" xfId="0" applyFont="1" applyAlignment="1">
      <alignment horizontal="justify" vertical="center"/>
    </xf>
    <xf numFmtId="0" fontId="5" fillId="4" borderId="3" xfId="0" applyFont="1" applyFill="1" applyBorder="1" applyAlignment="1">
      <alignment vertical="center"/>
    </xf>
    <xf numFmtId="0" fontId="15" fillId="4" borderId="4" xfId="0" applyFont="1" applyFill="1" applyBorder="1" applyAlignment="1">
      <alignment horizontal="center" vertical="center" wrapText="1"/>
    </xf>
    <xf numFmtId="0" fontId="16" fillId="0" borderId="5" xfId="0" applyFont="1" applyBorder="1" applyAlignment="1">
      <alignment horizontal="justify"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5" xfId="0" applyFont="1" applyBorder="1" applyAlignment="1">
      <alignment horizontal="left"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wrapText="1"/>
    </xf>
    <xf numFmtId="0" fontId="18" fillId="4" borderId="4" xfId="0" applyFont="1" applyFill="1" applyBorder="1" applyAlignment="1">
      <alignment horizontal="center" vertical="center" wrapText="1"/>
    </xf>
    <xf numFmtId="0" fontId="5" fillId="0" borderId="2" xfId="0" applyFont="1" applyBorder="1" applyAlignment="1">
      <alignment horizontal="center"/>
    </xf>
    <xf numFmtId="0" fontId="4" fillId="0" borderId="2" xfId="0" applyFont="1" applyBorder="1" applyAlignment="1">
      <alignment horizontal="center"/>
    </xf>
    <xf numFmtId="0" fontId="19" fillId="0" borderId="0" xfId="0" applyFont="1" applyAlignment="1">
      <alignment horizontal="justify" vertical="center"/>
    </xf>
    <xf numFmtId="0" fontId="5" fillId="0" borderId="0" xfId="0" applyFont="1" applyBorder="1"/>
    <xf numFmtId="0" fontId="4" fillId="0" borderId="0" xfId="0" applyFont="1" applyFill="1" applyBorder="1"/>
    <xf numFmtId="0" fontId="5" fillId="0" borderId="0" xfId="0" applyFont="1" applyFill="1" applyBorder="1"/>
    <xf numFmtId="0" fontId="4" fillId="0" borderId="2" xfId="0" applyFont="1" applyFill="1" applyBorder="1" applyAlignment="1">
      <alignment horizontal="center"/>
    </xf>
    <xf numFmtId="0" fontId="4" fillId="0" borderId="2" xfId="0" applyFont="1" applyFill="1" applyBorder="1" applyAlignment="1">
      <alignment horizontal="center" wrapText="1"/>
    </xf>
    <xf numFmtId="0" fontId="4" fillId="0" borderId="7" xfId="0" applyFont="1" applyBorder="1" applyAlignment="1"/>
    <xf numFmtId="0" fontId="6" fillId="0" borderId="0" xfId="0" applyFont="1"/>
    <xf numFmtId="0" fontId="5" fillId="0" borderId="0" xfId="0" applyFont="1" applyAlignment="1">
      <alignment wrapText="1"/>
    </xf>
    <xf numFmtId="0" fontId="6" fillId="0" borderId="0" xfId="0" applyFont="1" applyAlignment="1">
      <alignment horizontal="left" vertical="center"/>
    </xf>
    <xf numFmtId="0" fontId="4" fillId="0" borderId="2" xfId="0" applyFont="1" applyBorder="1" applyAlignment="1">
      <alignment wrapText="1"/>
    </xf>
    <xf numFmtId="0" fontId="5" fillId="0" borderId="2" xfId="0" applyFont="1" applyBorder="1" applyAlignment="1">
      <alignment wrapText="1"/>
    </xf>
    <xf numFmtId="0" fontId="24" fillId="0" borderId="5" xfId="0" applyFont="1" applyBorder="1" applyAlignment="1">
      <alignment horizontal="justify" vertical="center" wrapText="1"/>
    </xf>
    <xf numFmtId="0" fontId="23" fillId="0" borderId="0" xfId="0" applyFont="1"/>
    <xf numFmtId="0" fontId="7" fillId="0" borderId="0" xfId="0" applyFont="1" applyFill="1"/>
    <xf numFmtId="0" fontId="14" fillId="0" borderId="0" xfId="0" applyFont="1" applyFill="1"/>
    <xf numFmtId="0" fontId="26" fillId="0" borderId="0" xfId="0" applyFont="1" applyFill="1"/>
    <xf numFmtId="0" fontId="10" fillId="0" borderId="0" xfId="0" applyFont="1"/>
    <xf numFmtId="0" fontId="21" fillId="0" borderId="0" xfId="1" applyFont="1"/>
    <xf numFmtId="0" fontId="12" fillId="3" borderId="18" xfId="0" applyFont="1" applyFill="1" applyBorder="1" applyAlignment="1">
      <alignment horizontal="center" vertical="center"/>
    </xf>
    <xf numFmtId="0" fontId="10" fillId="3" borderId="9" xfId="0" applyFont="1" applyFill="1" applyBorder="1" applyAlignment="1">
      <alignment horizontal="center" vertical="center"/>
    </xf>
    <xf numFmtId="0" fontId="12" fillId="0" borderId="0" xfId="0" applyFont="1" applyAlignment="1">
      <alignment horizontal="left"/>
    </xf>
    <xf numFmtId="0" fontId="12" fillId="0" borderId="0" xfId="0" applyFont="1" applyFill="1"/>
    <xf numFmtId="0" fontId="10" fillId="0" borderId="0" xfId="0" applyFont="1" applyAlignment="1">
      <alignment horizontal="left" vertical="center"/>
    </xf>
    <xf numFmtId="0" fontId="12" fillId="0" borderId="0" xfId="0" applyFont="1"/>
    <xf numFmtId="0" fontId="27" fillId="4" borderId="13" xfId="0" applyFont="1" applyFill="1" applyBorder="1" applyAlignment="1">
      <alignment horizontal="center" vertical="center"/>
    </xf>
    <xf numFmtId="0" fontId="10" fillId="3" borderId="14" xfId="0" applyFont="1" applyFill="1" applyBorder="1" applyAlignment="1">
      <alignment horizontal="left" vertical="center"/>
    </xf>
    <xf numFmtId="0" fontId="10" fillId="3" borderId="9" xfId="0" applyFont="1" applyFill="1" applyBorder="1" applyAlignment="1">
      <alignment vertical="center"/>
    </xf>
    <xf numFmtId="0" fontId="10" fillId="3" borderId="4" xfId="0" applyFont="1" applyFill="1" applyBorder="1" applyAlignment="1">
      <alignment horizontal="center" vertical="center"/>
    </xf>
    <xf numFmtId="0" fontId="27" fillId="4" borderId="15" xfId="0" applyFont="1" applyFill="1" applyBorder="1" applyAlignment="1">
      <alignment horizontal="center" vertical="center"/>
    </xf>
    <xf numFmtId="0" fontId="25" fillId="0" borderId="0" xfId="0" applyFont="1" applyAlignment="1">
      <alignment horizontal="justify" vertical="center"/>
    </xf>
    <xf numFmtId="0" fontId="11" fillId="4" borderId="8" xfId="0" applyFont="1" applyFill="1" applyBorder="1" applyAlignment="1">
      <alignment horizontal="center" vertical="center" wrapText="1"/>
    </xf>
    <xf numFmtId="0" fontId="24" fillId="0" borderId="8" xfId="0" applyFont="1" applyBorder="1" applyAlignment="1">
      <alignment horizontal="justify" vertical="center" wrapText="1"/>
    </xf>
    <xf numFmtId="0" fontId="24" fillId="0" borderId="3" xfId="0" applyFont="1" applyBorder="1" applyAlignment="1">
      <alignment horizontal="justify" vertical="center" wrapText="1"/>
    </xf>
    <xf numFmtId="0" fontId="5" fillId="0" borderId="17" xfId="0" applyFont="1" applyBorder="1"/>
    <xf numFmtId="0" fontId="30" fillId="0" borderId="0" xfId="0" applyFont="1"/>
    <xf numFmtId="0" fontId="30" fillId="0" borderId="0" xfId="0" applyFont="1" applyBorder="1"/>
    <xf numFmtId="0" fontId="32" fillId="4" borderId="10" xfId="0" applyFont="1" applyFill="1" applyBorder="1" applyAlignment="1">
      <alignment horizontal="center" vertical="center" wrapText="1"/>
    </xf>
    <xf numFmtId="0" fontId="33" fillId="3" borderId="12"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20" xfId="0" applyFont="1" applyFill="1" applyBorder="1" applyAlignment="1">
      <alignment horizontal="center" vertical="center"/>
    </xf>
    <xf numFmtId="0" fontId="34" fillId="3" borderId="19"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13" xfId="0" applyFont="1" applyFill="1" applyBorder="1" applyAlignment="1">
      <alignment horizontal="center" vertical="center"/>
    </xf>
    <xf numFmtId="0" fontId="33" fillId="3" borderId="5"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9"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30" xfId="0" applyFont="1" applyFill="1" applyBorder="1" applyAlignment="1">
      <alignment horizontal="center" vertical="center"/>
    </xf>
    <xf numFmtId="0" fontId="34" fillId="3" borderId="6" xfId="0" applyFont="1" applyFill="1" applyBorder="1" applyAlignment="1">
      <alignment horizontal="center" vertical="center"/>
    </xf>
    <xf numFmtId="0" fontId="32" fillId="4" borderId="13" xfId="0"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left"/>
    </xf>
    <xf numFmtId="0" fontId="4" fillId="0" borderId="0" xfId="0" applyFont="1" applyFill="1" applyAlignment="1"/>
    <xf numFmtId="164" fontId="5"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6" fillId="0" borderId="0" xfId="0" applyFont="1" applyFill="1" applyAlignment="1">
      <alignment horizontal="left"/>
    </xf>
    <xf numFmtId="0" fontId="4" fillId="0" borderId="0" xfId="0" applyFont="1" applyFill="1" applyBorder="1" applyAlignment="1">
      <alignment horizontal="center"/>
    </xf>
    <xf numFmtId="0" fontId="10" fillId="0" borderId="2" xfId="3" applyFont="1" applyFill="1" applyBorder="1" applyAlignment="1">
      <alignment horizontal="center" vertical="center" wrapText="1"/>
    </xf>
    <xf numFmtId="49" fontId="10" fillId="0" borderId="2" xfId="3" applyNumberFormat="1"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17" fillId="0" borderId="3"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0" fontId="18" fillId="4"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11" fillId="4" borderId="33" xfId="0" applyFont="1" applyFill="1" applyBorder="1" applyAlignment="1">
      <alignment vertical="center" wrapText="1"/>
    </xf>
    <xf numFmtId="164" fontId="5" fillId="0" borderId="0" xfId="0" applyNumberFormat="1" applyFont="1"/>
    <xf numFmtId="0" fontId="21" fillId="0" borderId="0" xfId="1" applyFont="1" applyFill="1"/>
    <xf numFmtId="0" fontId="10" fillId="0" borderId="0" xfId="3" applyFont="1" applyAlignment="1">
      <alignment horizontal="left"/>
    </xf>
    <xf numFmtId="0" fontId="13" fillId="0" borderId="0" xfId="0" applyFont="1"/>
    <xf numFmtId="0" fontId="6" fillId="0" borderId="0" xfId="0" applyFont="1" applyAlignment="1"/>
    <xf numFmtId="0" fontId="35" fillId="0" borderId="0" xfId="0" applyFont="1" applyFill="1"/>
    <xf numFmtId="0" fontId="28" fillId="0" borderId="0" xfId="0" applyFont="1" applyFill="1"/>
    <xf numFmtId="0" fontId="30" fillId="0" borderId="27" xfId="0" applyFont="1" applyFill="1" applyBorder="1"/>
    <xf numFmtId="0" fontId="30" fillId="0" borderId="0" xfId="0" applyFont="1" applyFill="1"/>
    <xf numFmtId="0" fontId="36" fillId="0" borderId="0" xfId="0" applyFont="1"/>
    <xf numFmtId="10" fontId="5" fillId="0" borderId="0" xfId="6" applyNumberFormat="1" applyFont="1" applyBorder="1"/>
    <xf numFmtId="3" fontId="5" fillId="0" borderId="0" xfId="0" applyNumberFormat="1" applyFont="1" applyBorder="1"/>
    <xf numFmtId="4" fontId="5" fillId="0" borderId="0" xfId="0" applyNumberFormat="1" applyFont="1" applyBorder="1"/>
    <xf numFmtId="0" fontId="5" fillId="0" borderId="0" xfId="0" applyFont="1" applyFill="1" applyBorder="1" applyAlignment="1">
      <alignment wrapText="1"/>
    </xf>
    <xf numFmtId="0" fontId="4" fillId="0" borderId="0" xfId="0" applyFont="1" applyFill="1" applyBorder="1" applyAlignment="1">
      <alignment horizontal="left" vertical="center"/>
    </xf>
    <xf numFmtId="0" fontId="6" fillId="0" borderId="0" xfId="0" applyFont="1" applyFill="1" applyBorder="1"/>
    <xf numFmtId="0" fontId="12" fillId="0" borderId="0" xfId="0" applyFont="1" applyBorder="1"/>
    <xf numFmtId="49" fontId="37" fillId="0" borderId="0" xfId="0" applyNumberFormat="1" applyFont="1" applyFill="1"/>
    <xf numFmtId="0" fontId="12" fillId="3" borderId="0" xfId="0" applyFont="1" applyFill="1" applyAlignment="1">
      <alignment horizontal="center" vertical="center"/>
    </xf>
    <xf numFmtId="0" fontId="24" fillId="0" borderId="8" xfId="0" applyFont="1" applyBorder="1" applyAlignment="1">
      <alignment horizontal="center" vertical="center" wrapText="1"/>
    </xf>
    <xf numFmtId="0" fontId="5" fillId="0" borderId="34" xfId="0" applyFont="1" applyFill="1" applyBorder="1"/>
    <xf numFmtId="0" fontId="5" fillId="0" borderId="34" xfId="0" applyFont="1" applyBorder="1"/>
    <xf numFmtId="0" fontId="4" fillId="0" borderId="35" xfId="0" applyFont="1" applyFill="1" applyBorder="1" applyAlignment="1">
      <alignment horizontal="center"/>
    </xf>
    <xf numFmtId="0" fontId="4" fillId="0" borderId="34" xfId="0" applyFont="1" applyFill="1" applyBorder="1" applyAlignment="1">
      <alignment horizontal="center"/>
    </xf>
    <xf numFmtId="165" fontId="5" fillId="0" borderId="2" xfId="0" applyNumberFormat="1" applyFont="1" applyBorder="1" applyAlignment="1">
      <alignment horizontal="center"/>
    </xf>
    <xf numFmtId="0" fontId="24" fillId="0" borderId="8" xfId="0" applyFont="1" applyBorder="1" applyAlignment="1">
      <alignment horizontal="center" vertical="center" wrapText="1"/>
    </xf>
    <xf numFmtId="165" fontId="34" fillId="3" borderId="0" xfId="0" applyNumberFormat="1" applyFont="1" applyFill="1" applyBorder="1" applyAlignment="1">
      <alignment horizontal="center" vertical="center"/>
    </xf>
    <xf numFmtId="165" fontId="34" fillId="3" borderId="20" xfId="0" applyNumberFormat="1" applyFont="1" applyFill="1" applyBorder="1" applyAlignment="1">
      <alignment horizontal="center" vertical="center"/>
    </xf>
    <xf numFmtId="165" fontId="34" fillId="3" borderId="10" xfId="0" applyNumberFormat="1" applyFont="1" applyFill="1" applyBorder="1" applyAlignment="1">
      <alignment horizontal="center" vertical="center"/>
    </xf>
    <xf numFmtId="165" fontId="34" fillId="3" borderId="29" xfId="0" applyNumberFormat="1" applyFont="1" applyFill="1" applyBorder="1" applyAlignment="1">
      <alignment horizontal="center" vertical="center"/>
    </xf>
    <xf numFmtId="165" fontId="34" fillId="3" borderId="21" xfId="0" applyNumberFormat="1" applyFont="1" applyFill="1" applyBorder="1" applyAlignment="1">
      <alignment horizontal="center" vertical="center"/>
    </xf>
    <xf numFmtId="165" fontId="34" fillId="3" borderId="13" xfId="0" applyNumberFormat="1" applyFont="1" applyFill="1" applyBorder="1" applyAlignment="1">
      <alignment horizontal="center" vertical="center"/>
    </xf>
    <xf numFmtId="165" fontId="34" fillId="3" borderId="22" xfId="0" applyNumberFormat="1" applyFont="1" applyFill="1" applyBorder="1" applyAlignment="1">
      <alignment horizontal="center" vertical="center"/>
    </xf>
    <xf numFmtId="0" fontId="39" fillId="0" borderId="0" xfId="7" applyFill="1"/>
    <xf numFmtId="0" fontId="30" fillId="0" borderId="0" xfId="0" applyFont="1" applyFill="1" applyAlignment="1">
      <alignmen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2" xfId="0" applyFont="1" applyBorder="1" applyAlignment="1">
      <alignment horizontal="center" wrapText="1"/>
    </xf>
    <xf numFmtId="166" fontId="24" fillId="0" borderId="2" xfId="6" applyNumberFormat="1" applyFont="1" applyFill="1" applyBorder="1" applyAlignment="1">
      <alignment horizontal="center" vertical="center"/>
    </xf>
    <xf numFmtId="0" fontId="2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5" fillId="0" borderId="0" xfId="0" applyFont="1" applyFill="1" applyAlignment="1">
      <alignment horizontal="left"/>
    </xf>
    <xf numFmtId="0" fontId="11" fillId="0" borderId="0" xfId="0" applyFont="1" applyFill="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wrapText="1"/>
    </xf>
    <xf numFmtId="0" fontId="23" fillId="0" borderId="0" xfId="0" applyFont="1" applyBorder="1" applyAlignment="1">
      <alignment horizontal="left"/>
    </xf>
    <xf numFmtId="0" fontId="23" fillId="0" borderId="0" xfId="0" applyFont="1" applyBorder="1"/>
    <xf numFmtId="0" fontId="23" fillId="0" borderId="0" xfId="0" applyFont="1" applyAlignment="1">
      <alignment horizontal="left"/>
    </xf>
    <xf numFmtId="165" fontId="16" fillId="0" borderId="6" xfId="0" applyNumberFormat="1" applyFont="1" applyBorder="1" applyAlignment="1">
      <alignment horizontal="center" vertical="center" wrapText="1"/>
    </xf>
    <xf numFmtId="0" fontId="27" fillId="4" borderId="37" xfId="0" applyFont="1" applyFill="1" applyBorder="1" applyAlignment="1">
      <alignment horizontal="left" vertical="center" wrapText="1"/>
    </xf>
    <xf numFmtId="0" fontId="27" fillId="4" borderId="37" xfId="0" applyFont="1" applyFill="1" applyBorder="1" applyAlignment="1"/>
    <xf numFmtId="0" fontId="27" fillId="4" borderId="37" xfId="0" applyFont="1" applyFill="1" applyBorder="1" applyAlignment="1">
      <alignment horizontal="center"/>
    </xf>
    <xf numFmtId="0" fontId="5" fillId="0" borderId="37" xfId="0" applyFont="1" applyFill="1" applyBorder="1" applyAlignment="1">
      <alignment horizontal="left" vertical="center"/>
    </xf>
    <xf numFmtId="164" fontId="4" fillId="0" borderId="37" xfId="0" applyNumberFormat="1" applyFont="1" applyFill="1" applyBorder="1" applyAlignment="1">
      <alignment horizontal="center" vertical="center"/>
    </xf>
    <xf numFmtId="164" fontId="5" fillId="0" borderId="37" xfId="0" applyNumberFormat="1" applyFont="1" applyFill="1" applyBorder="1" applyAlignment="1">
      <alignment horizontal="center" vertical="center"/>
    </xf>
    <xf numFmtId="0" fontId="4" fillId="0" borderId="37" xfId="0" applyFont="1" applyBorder="1"/>
    <xf numFmtId="0" fontId="5" fillId="0" borderId="37" xfId="0" applyFont="1" applyBorder="1"/>
    <xf numFmtId="165" fontId="4" fillId="0" borderId="37" xfId="0" applyNumberFormat="1" applyFont="1" applyBorder="1"/>
    <xf numFmtId="165" fontId="5" fillId="0" borderId="37" xfId="0" applyNumberFormat="1" applyFont="1" applyBorder="1"/>
    <xf numFmtId="0" fontId="5" fillId="3" borderId="37" xfId="0" applyFont="1" applyFill="1" applyBorder="1" applyAlignment="1">
      <alignment horizontal="left" vertical="center"/>
    </xf>
    <xf numFmtId="164" fontId="4" fillId="3" borderId="37" xfId="0" applyNumberFormat="1" applyFont="1" applyFill="1" applyBorder="1" applyAlignment="1">
      <alignment horizontal="center" vertical="center"/>
    </xf>
    <xf numFmtId="164" fontId="5" fillId="3" borderId="37" xfId="0" applyNumberFormat="1" applyFont="1" applyFill="1" applyBorder="1" applyAlignment="1">
      <alignment horizontal="center" vertical="center"/>
    </xf>
    <xf numFmtId="0" fontId="4" fillId="3" borderId="37" xfId="0" applyFont="1" applyFill="1" applyBorder="1"/>
    <xf numFmtId="0" fontId="5" fillId="3" borderId="37" xfId="0" applyFont="1" applyFill="1" applyBorder="1"/>
    <xf numFmtId="167" fontId="5" fillId="0" borderId="37" xfId="0" applyNumberFormat="1" applyFont="1" applyFill="1" applyBorder="1" applyAlignment="1">
      <alignment horizontal="center" vertical="center"/>
    </xf>
    <xf numFmtId="0" fontId="5" fillId="0" borderId="0" xfId="0" applyFont="1" applyBorder="1" applyAlignment="1">
      <alignment horizontal="left"/>
    </xf>
    <xf numFmtId="0" fontId="4" fillId="0" borderId="0" xfId="0" applyFont="1" applyBorder="1" applyAlignment="1"/>
    <xf numFmtId="0" fontId="4" fillId="0" borderId="0" xfId="0" applyFont="1" applyBorder="1"/>
    <xf numFmtId="0" fontId="5" fillId="0" borderId="0" xfId="0" applyFont="1" applyBorder="1" applyAlignment="1">
      <alignment wrapText="1"/>
    </xf>
    <xf numFmtId="0" fontId="5" fillId="0" borderId="2" xfId="0" applyFont="1" applyBorder="1" applyAlignment="1"/>
    <xf numFmtId="168" fontId="5" fillId="0" borderId="0" xfId="0" applyNumberFormat="1" applyFont="1"/>
    <xf numFmtId="0" fontId="4" fillId="0" borderId="0" xfId="0" applyFont="1" applyFill="1"/>
    <xf numFmtId="0" fontId="44" fillId="0" borderId="0" xfId="0" applyFont="1"/>
    <xf numFmtId="49" fontId="24" fillId="0" borderId="8"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9" fontId="5" fillId="0" borderId="0" xfId="6" applyFont="1" applyFill="1" applyBorder="1"/>
    <xf numFmtId="10" fontId="5" fillId="0" borderId="0" xfId="0" applyNumberFormat="1" applyFont="1"/>
    <xf numFmtId="49" fontId="12" fillId="0" borderId="0" xfId="0" applyNumberFormat="1" applyFont="1" applyFill="1"/>
    <xf numFmtId="49" fontId="42" fillId="0" borderId="0" xfId="0" applyNumberFormat="1" applyFont="1" applyFill="1"/>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2" fillId="0" borderId="0" xfId="0" applyFont="1" applyFill="1" applyBorder="1" applyAlignment="1">
      <alignment horizontal="center" wrapText="1"/>
    </xf>
    <xf numFmtId="166" fontId="24" fillId="0" borderId="0" xfId="6" applyNumberFormat="1" applyFont="1" applyFill="1" applyBorder="1" applyAlignment="1">
      <alignment horizontal="center" vertical="center"/>
    </xf>
    <xf numFmtId="0" fontId="24"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5" fillId="0" borderId="0" xfId="0" applyFont="1" applyFill="1" applyBorder="1" applyAlignment="1">
      <alignment horizontal="left" vertical="center"/>
    </xf>
    <xf numFmtId="0" fontId="47" fillId="2" borderId="13" xfId="0" applyFont="1" applyFill="1" applyBorder="1" applyAlignment="1">
      <alignment horizontal="justify" vertical="center"/>
    </xf>
    <xf numFmtId="0" fontId="48" fillId="2" borderId="0" xfId="0" applyFont="1" applyFill="1" applyAlignment="1">
      <alignment horizontal="center" vertical="center"/>
    </xf>
    <xf numFmtId="0" fontId="48" fillId="2" borderId="13" xfId="0" applyFont="1" applyFill="1" applyBorder="1" applyAlignment="1">
      <alignment horizontal="center" vertical="center"/>
    </xf>
    <xf numFmtId="165" fontId="48" fillId="2" borderId="13" xfId="0" applyNumberFormat="1" applyFont="1" applyFill="1" applyBorder="1" applyAlignment="1">
      <alignment horizontal="center" vertical="center"/>
    </xf>
    <xf numFmtId="165" fontId="48" fillId="2" borderId="0" xfId="0" applyNumberFormat="1" applyFont="1" applyFill="1" applyAlignment="1">
      <alignment horizontal="center" vertical="center"/>
    </xf>
    <xf numFmtId="0" fontId="47" fillId="2" borderId="6" xfId="0" applyFont="1" applyFill="1" applyBorder="1" applyAlignment="1">
      <alignment horizontal="justify" vertical="center"/>
    </xf>
    <xf numFmtId="0" fontId="48" fillId="2" borderId="10" xfId="0" applyFont="1" applyFill="1" applyBorder="1" applyAlignment="1">
      <alignment horizontal="center" vertical="center"/>
    </xf>
    <xf numFmtId="0" fontId="48" fillId="2" borderId="6" xfId="0" applyFont="1" applyFill="1" applyBorder="1" applyAlignment="1">
      <alignment horizontal="center" vertical="center"/>
    </xf>
    <xf numFmtId="0" fontId="48" fillId="2" borderId="0" xfId="0" applyFont="1" applyFill="1" applyAlignment="1">
      <alignment horizontal="center" vertical="center" wrapText="1"/>
    </xf>
    <xf numFmtId="0" fontId="48" fillId="2" borderId="13" xfId="0" applyFont="1" applyFill="1" applyBorder="1" applyAlignment="1">
      <alignment horizontal="center" vertical="center" wrapText="1"/>
    </xf>
    <xf numFmtId="165" fontId="48" fillId="2" borderId="0" xfId="0" applyNumberFormat="1" applyFont="1" applyFill="1" applyAlignment="1">
      <alignment horizontal="center" vertical="center" wrapText="1"/>
    </xf>
    <xf numFmtId="165" fontId="48" fillId="2" borderId="13" xfId="0" applyNumberFormat="1"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6" xfId="0" applyFont="1" applyFill="1" applyBorder="1" applyAlignment="1">
      <alignment horizontal="center" vertical="center" wrapText="1"/>
    </xf>
    <xf numFmtId="0" fontId="32" fillId="4" borderId="38" xfId="0" applyFont="1" applyFill="1" applyBorder="1" applyAlignment="1">
      <alignment horizontal="center" vertical="center" wrapText="1"/>
    </xf>
    <xf numFmtId="0" fontId="32" fillId="4" borderId="42" xfId="0" applyFont="1" applyFill="1" applyBorder="1" applyAlignment="1">
      <alignment horizontal="center" vertical="center" wrapText="1"/>
    </xf>
    <xf numFmtId="0" fontId="32" fillId="4" borderId="45"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32" fillId="4" borderId="49" xfId="0" applyFont="1" applyFill="1" applyBorder="1" applyAlignment="1">
      <alignment vertical="center" wrapText="1"/>
    </xf>
    <xf numFmtId="0" fontId="49" fillId="0" borderId="0" xfId="0" applyFont="1"/>
    <xf numFmtId="0" fontId="31" fillId="4" borderId="50" xfId="0" applyFont="1" applyFill="1" applyBorder="1" applyAlignment="1">
      <alignment horizontal="justify" vertical="center" wrapText="1"/>
    </xf>
    <xf numFmtId="0" fontId="31" fillId="4" borderId="6"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52" xfId="0" applyFont="1" applyFill="1" applyBorder="1" applyAlignment="1">
      <alignment vertical="center" wrapText="1"/>
    </xf>
    <xf numFmtId="0" fontId="31" fillId="4" borderId="53" xfId="0" applyFont="1" applyFill="1" applyBorder="1" applyAlignment="1">
      <alignment horizontal="center" vertical="center" wrapText="1"/>
    </xf>
    <xf numFmtId="0" fontId="31" fillId="4" borderId="54"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48" fillId="2" borderId="17" xfId="0" applyFont="1" applyFill="1" applyBorder="1" applyAlignment="1">
      <alignment horizontal="center" vertical="center"/>
    </xf>
    <xf numFmtId="0" fontId="48" fillId="2" borderId="18" xfId="0" applyFont="1" applyFill="1" applyBorder="1" applyAlignment="1">
      <alignment horizontal="center" vertical="center"/>
    </xf>
    <xf numFmtId="0" fontId="48" fillId="2" borderId="15"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16" xfId="0" applyFont="1" applyFill="1" applyBorder="1" applyAlignment="1">
      <alignment horizontal="center" vertical="center" wrapText="1"/>
    </xf>
    <xf numFmtId="165" fontId="48" fillId="2" borderId="18" xfId="0" applyNumberFormat="1" applyFont="1" applyFill="1" applyBorder="1" applyAlignment="1">
      <alignment horizontal="center" vertical="center" wrapText="1"/>
    </xf>
    <xf numFmtId="0" fontId="48" fillId="2" borderId="0" xfId="0" applyFont="1" applyFill="1" applyBorder="1" applyAlignment="1">
      <alignment horizontal="center" vertical="center" wrapText="1"/>
    </xf>
    <xf numFmtId="0" fontId="48" fillId="2" borderId="18" xfId="0" applyFont="1" applyFill="1" applyBorder="1" applyAlignment="1">
      <alignment horizontal="center" vertical="center" wrapText="1"/>
    </xf>
    <xf numFmtId="165" fontId="48" fillId="2" borderId="0" xfId="0" applyNumberFormat="1" applyFont="1" applyFill="1" applyBorder="1" applyAlignment="1">
      <alignment horizontal="center" vertical="center" wrapText="1"/>
    </xf>
    <xf numFmtId="0" fontId="48" fillId="2" borderId="11" xfId="0" applyFont="1" applyFill="1" applyBorder="1" applyAlignment="1">
      <alignment horizontal="center" vertical="center"/>
    </xf>
    <xf numFmtId="165" fontId="48" fillId="2" borderId="10" xfId="0" applyNumberFormat="1" applyFont="1" applyFill="1" applyBorder="1" applyAlignment="1">
      <alignment horizontal="center" vertical="center"/>
    </xf>
    <xf numFmtId="0" fontId="48" fillId="2" borderId="11" xfId="0" applyFont="1" applyFill="1" applyBorder="1" applyAlignment="1">
      <alignment horizontal="center" vertical="center" wrapText="1"/>
    </xf>
    <xf numFmtId="165" fontId="48" fillId="2" borderId="10" xfId="0" applyNumberFormat="1" applyFont="1" applyFill="1" applyBorder="1" applyAlignment="1">
      <alignment horizontal="center" vertical="center" wrapText="1"/>
    </xf>
    <xf numFmtId="165" fontId="48" fillId="2" borderId="17" xfId="0" applyNumberFormat="1" applyFont="1" applyFill="1" applyBorder="1" applyAlignment="1">
      <alignment horizontal="center" vertical="center" wrapText="1"/>
    </xf>
    <xf numFmtId="165" fontId="48" fillId="2" borderId="18" xfId="0" applyNumberFormat="1" applyFont="1" applyFill="1" applyBorder="1" applyAlignment="1">
      <alignment horizontal="center" vertical="center"/>
    </xf>
    <xf numFmtId="165" fontId="48" fillId="2" borderId="11" xfId="0" applyNumberFormat="1" applyFont="1" applyFill="1" applyBorder="1" applyAlignment="1">
      <alignment horizontal="center" vertical="center"/>
    </xf>
    <xf numFmtId="0" fontId="51" fillId="0" borderId="0" xfId="0" applyFont="1" applyAlignment="1">
      <alignment horizontal="left" vertical="center"/>
    </xf>
    <xf numFmtId="0" fontId="48" fillId="2" borderId="8" xfId="0" applyFont="1" applyFill="1" applyBorder="1" applyAlignment="1">
      <alignment horizontal="center" vertical="center"/>
    </xf>
    <xf numFmtId="0" fontId="31" fillId="4" borderId="61" xfId="0" applyFont="1" applyFill="1" applyBorder="1" applyAlignment="1">
      <alignment horizontal="center" vertical="center" wrapText="1"/>
    </xf>
    <xf numFmtId="0" fontId="31" fillId="4" borderId="65"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73" xfId="0" applyFont="1" applyFill="1" applyBorder="1" applyAlignment="1">
      <alignment horizontal="center" vertical="center" wrapText="1"/>
    </xf>
    <xf numFmtId="0" fontId="53" fillId="4" borderId="74" xfId="0" applyFont="1" applyFill="1" applyBorder="1" applyAlignment="1">
      <alignment horizontal="center" vertical="center" wrapText="1"/>
    </xf>
    <xf numFmtId="0" fontId="31" fillId="4" borderId="75" xfId="0" applyFont="1" applyFill="1" applyBorder="1" applyAlignment="1">
      <alignment horizontal="center" vertical="center" wrapText="1"/>
    </xf>
    <xf numFmtId="0" fontId="54" fillId="4" borderId="75" xfId="0" applyFont="1" applyFill="1" applyBorder="1" applyAlignment="1">
      <alignment vertical="center" wrapText="1"/>
    </xf>
    <xf numFmtId="0" fontId="34" fillId="2" borderId="0" xfId="0" applyFont="1" applyFill="1" applyAlignment="1">
      <alignment horizontal="center" vertical="center"/>
    </xf>
    <xf numFmtId="0" fontId="34" fillId="2" borderId="13" xfId="0" applyFont="1" applyFill="1" applyBorder="1" applyAlignment="1">
      <alignment horizontal="center" vertical="center"/>
    </xf>
    <xf numFmtId="2" fontId="48" fillId="2" borderId="18" xfId="0" applyNumberFormat="1" applyFont="1" applyFill="1" applyBorder="1" applyAlignment="1">
      <alignment horizontal="center" vertical="center"/>
    </xf>
    <xf numFmtId="2" fontId="48" fillId="2" borderId="0" xfId="0" applyNumberFormat="1" applyFont="1" applyFill="1" applyAlignment="1">
      <alignment horizontal="center" vertical="center"/>
    </xf>
    <xf numFmtId="2" fontId="48" fillId="2" borderId="13" xfId="0" applyNumberFormat="1" applyFont="1" applyFill="1" applyBorder="1" applyAlignment="1">
      <alignment horizontal="center" vertical="center"/>
    </xf>
    <xf numFmtId="0" fontId="34" fillId="2" borderId="77" xfId="0" applyFont="1" applyFill="1" applyBorder="1" applyAlignment="1">
      <alignment horizontal="center" vertical="center"/>
    </xf>
    <xf numFmtId="0" fontId="34" fillId="2" borderId="77" xfId="0" applyFont="1" applyFill="1" applyBorder="1" applyAlignment="1">
      <alignment horizontal="center" vertical="center" wrapText="1"/>
    </xf>
    <xf numFmtId="0" fontId="34" fillId="2" borderId="13" xfId="0" applyFont="1" applyFill="1" applyBorder="1" applyAlignment="1">
      <alignment horizontal="center" vertical="center" wrapText="1"/>
    </xf>
    <xf numFmtId="165" fontId="48" fillId="2" borderId="77" xfId="0" applyNumberFormat="1" applyFont="1" applyFill="1" applyBorder="1" applyAlignment="1">
      <alignment horizontal="center" vertical="center"/>
    </xf>
    <xf numFmtId="165" fontId="48" fillId="2" borderId="77" xfId="0" applyNumberFormat="1" applyFont="1" applyFill="1" applyBorder="1" applyAlignment="1">
      <alignment horizontal="center" vertical="center" wrapText="1"/>
    </xf>
    <xf numFmtId="0" fontId="34" fillId="2" borderId="10" xfId="0" applyFont="1" applyFill="1" applyBorder="1" applyAlignment="1">
      <alignment horizontal="center" vertical="center"/>
    </xf>
    <xf numFmtId="0" fontId="34" fillId="2" borderId="6" xfId="0" applyFont="1" applyFill="1" applyBorder="1" applyAlignment="1">
      <alignment horizontal="center" vertical="center"/>
    </xf>
    <xf numFmtId="165" fontId="34" fillId="2" borderId="11" xfId="0" applyNumberFormat="1" applyFont="1" applyFill="1" applyBorder="1" applyAlignment="1">
      <alignment horizontal="center" vertical="center"/>
    </xf>
    <xf numFmtId="165" fontId="34" fillId="2" borderId="10" xfId="0" applyNumberFormat="1" applyFont="1" applyFill="1" applyBorder="1" applyAlignment="1">
      <alignment horizontal="center" vertical="center"/>
    </xf>
    <xf numFmtId="165" fontId="34" fillId="2" borderId="6" xfId="0" applyNumberFormat="1" applyFont="1" applyFill="1" applyBorder="1" applyAlignment="1">
      <alignment horizontal="center" vertical="center"/>
    </xf>
    <xf numFmtId="0" fontId="34" fillId="2" borderId="75" xfId="0" applyFont="1" applyFill="1" applyBorder="1" applyAlignment="1">
      <alignment horizontal="center" vertical="center"/>
    </xf>
    <xf numFmtId="0" fontId="34" fillId="2" borderId="7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59" xfId="0" applyFont="1" applyFill="1" applyBorder="1" applyAlignment="1">
      <alignment horizontal="center" vertical="center"/>
    </xf>
    <xf numFmtId="0" fontId="34" fillId="2" borderId="59" xfId="0" applyFont="1" applyFill="1" applyBorder="1" applyAlignment="1">
      <alignment horizontal="center" vertical="center" wrapText="1"/>
    </xf>
    <xf numFmtId="0" fontId="34" fillId="2" borderId="78"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11" xfId="0" applyFont="1" applyFill="1" applyBorder="1" applyAlignment="1">
      <alignment horizontal="center" vertical="center"/>
    </xf>
    <xf numFmtId="0" fontId="34" fillId="2" borderId="10" xfId="0" applyFont="1" applyFill="1" applyBorder="1" applyAlignment="1">
      <alignment horizontal="center" vertical="center" wrapText="1"/>
    </xf>
    <xf numFmtId="0" fontId="10" fillId="0" borderId="0" xfId="0" applyFont="1" applyFill="1"/>
    <xf numFmtId="0" fontId="53" fillId="4" borderId="79" xfId="0" applyFont="1" applyFill="1" applyBorder="1" applyAlignment="1">
      <alignment horizontal="center" vertical="center"/>
    </xf>
    <xf numFmtId="0" fontId="46" fillId="4" borderId="80" xfId="0" applyFont="1" applyFill="1" applyBorder="1" applyAlignment="1">
      <alignment vertical="center"/>
    </xf>
    <xf numFmtId="0" fontId="53" fillId="4" borderId="80" xfId="0" applyFont="1" applyFill="1" applyBorder="1" applyAlignment="1">
      <alignment horizontal="center" vertical="center"/>
    </xf>
    <xf numFmtId="0" fontId="55" fillId="0" borderId="82" xfId="0" applyFont="1" applyBorder="1" applyAlignment="1">
      <alignment horizontal="center" vertical="center"/>
    </xf>
    <xf numFmtId="165" fontId="56" fillId="0" borderId="82" xfId="0" applyNumberFormat="1" applyFont="1" applyBorder="1" applyAlignment="1">
      <alignment horizontal="center" vertical="center"/>
    </xf>
    <xf numFmtId="165" fontId="56" fillId="5" borderId="82" xfId="0" applyNumberFormat="1" applyFont="1" applyFill="1" applyBorder="1" applyAlignment="1">
      <alignment horizontal="center" vertical="center"/>
    </xf>
    <xf numFmtId="0" fontId="55" fillId="2" borderId="84" xfId="0" applyFont="1" applyFill="1" applyBorder="1" applyAlignment="1">
      <alignment horizontal="left" vertical="center" wrapText="1"/>
    </xf>
    <xf numFmtId="0" fontId="55" fillId="2" borderId="82" xfId="0" applyFont="1" applyFill="1" applyBorder="1" applyAlignment="1">
      <alignment horizontal="center" vertical="center" wrapText="1"/>
    </xf>
    <xf numFmtId="0" fontId="56" fillId="2" borderId="82" xfId="0" applyFont="1" applyFill="1" applyBorder="1" applyAlignment="1">
      <alignment horizontal="center" vertical="center"/>
    </xf>
    <xf numFmtId="2" fontId="56" fillId="5" borderId="82" xfId="0" applyNumberFormat="1" applyFont="1" applyFill="1" applyBorder="1" applyAlignment="1">
      <alignment horizontal="center" vertical="center"/>
    </xf>
    <xf numFmtId="2" fontId="56" fillId="2" borderId="82" xfId="0" applyNumberFormat="1" applyFont="1" applyFill="1" applyBorder="1" applyAlignment="1">
      <alignment horizontal="center" vertical="center"/>
    </xf>
    <xf numFmtId="0" fontId="56" fillId="0" borderId="82" xfId="0" applyFont="1" applyBorder="1" applyAlignment="1">
      <alignment horizontal="center" vertical="center"/>
    </xf>
    <xf numFmtId="2" fontId="56" fillId="0" borderId="82" xfId="0" applyNumberFormat="1" applyFont="1" applyBorder="1" applyAlignment="1">
      <alignment horizontal="center" vertical="center"/>
    </xf>
    <xf numFmtId="0" fontId="55" fillId="0" borderId="84" xfId="0" applyFont="1" applyBorder="1" applyAlignment="1">
      <alignment horizontal="left" vertical="center" wrapText="1"/>
    </xf>
    <xf numFmtId="0" fontId="56" fillId="0" borderId="85" xfId="0" applyFont="1" applyBorder="1" applyAlignment="1">
      <alignment horizontal="center" vertical="center"/>
    </xf>
    <xf numFmtId="165" fontId="56" fillId="0" borderId="85" xfId="0" applyNumberFormat="1" applyFont="1" applyBorder="1" applyAlignment="1">
      <alignment horizontal="center" vertical="center" wrapText="1"/>
    </xf>
    <xf numFmtId="165" fontId="56" fillId="5" borderId="85" xfId="0" applyNumberFormat="1" applyFont="1" applyFill="1" applyBorder="1" applyAlignment="1">
      <alignment horizontal="center" vertical="center" wrapText="1"/>
    </xf>
    <xf numFmtId="0" fontId="56" fillId="0" borderId="86" xfId="0" applyFont="1" applyBorder="1" applyAlignment="1">
      <alignment horizontal="center" vertical="center"/>
    </xf>
    <xf numFmtId="165" fontId="56" fillId="0" borderId="86" xfId="0" applyNumberFormat="1" applyFont="1" applyBorder="1" applyAlignment="1">
      <alignment horizontal="center" vertical="center" wrapText="1"/>
    </xf>
    <xf numFmtId="165" fontId="56" fillId="5" borderId="86" xfId="0" applyNumberFormat="1" applyFont="1" applyFill="1" applyBorder="1" applyAlignment="1">
      <alignment horizontal="center" vertical="center" wrapText="1"/>
    </xf>
    <xf numFmtId="0" fontId="55" fillId="0" borderId="80" xfId="0" applyFont="1" applyBorder="1" applyAlignment="1">
      <alignment horizontal="center" vertical="center"/>
    </xf>
    <xf numFmtId="165" fontId="56" fillId="0" borderId="80" xfId="0" applyNumberFormat="1" applyFont="1" applyBorder="1" applyAlignment="1">
      <alignment horizontal="center" vertical="center"/>
    </xf>
    <xf numFmtId="165" fontId="56" fillId="5" borderId="80" xfId="0" applyNumberFormat="1" applyFont="1" applyFill="1" applyBorder="1" applyAlignment="1">
      <alignment horizontal="center" vertical="center"/>
    </xf>
    <xf numFmtId="0" fontId="52" fillId="0" borderId="0" xfId="0" applyFont="1" applyAlignment="1">
      <alignment horizontal="left" vertical="center"/>
    </xf>
    <xf numFmtId="165" fontId="56" fillId="2" borderId="82" xfId="0" applyNumberFormat="1" applyFont="1" applyFill="1" applyBorder="1" applyAlignment="1">
      <alignment horizontal="center" vertical="center"/>
    </xf>
    <xf numFmtId="0" fontId="57" fillId="0" borderId="82" xfId="0" applyFont="1" applyBorder="1" applyAlignment="1">
      <alignment horizontal="center" vertical="center"/>
    </xf>
    <xf numFmtId="165" fontId="56" fillId="5" borderId="80" xfId="0" applyNumberFormat="1" applyFont="1" applyFill="1" applyBorder="1" applyAlignment="1">
      <alignment horizontal="center" vertical="center" wrapText="1"/>
    </xf>
    <xf numFmtId="165" fontId="58" fillId="0" borderId="80" xfId="0" applyNumberFormat="1" applyFont="1" applyBorder="1" applyAlignment="1">
      <alignment horizontal="center" vertical="center"/>
    </xf>
    <xf numFmtId="165" fontId="58" fillId="5" borderId="82" xfId="0" applyNumberFormat="1" applyFont="1" applyFill="1" applyBorder="1" applyAlignment="1">
      <alignment horizontal="center" vertical="center"/>
    </xf>
    <xf numFmtId="165" fontId="58" fillId="0" borderId="82" xfId="0" applyNumberFormat="1" applyFont="1" applyBorder="1" applyAlignment="1">
      <alignment horizontal="center" vertical="center"/>
    </xf>
    <xf numFmtId="165" fontId="48" fillId="0" borderId="82" xfId="0" applyNumberFormat="1" applyFont="1" applyBorder="1" applyAlignment="1">
      <alignment horizontal="center" vertical="center"/>
    </xf>
    <xf numFmtId="165" fontId="48" fillId="5" borderId="82" xfId="0" applyNumberFormat="1" applyFont="1" applyFill="1" applyBorder="1" applyAlignment="1">
      <alignment horizontal="center" vertical="center"/>
    </xf>
    <xf numFmtId="0" fontId="57" fillId="0" borderId="85" xfId="0" applyFont="1" applyBorder="1" applyAlignment="1">
      <alignment horizontal="center" vertical="center"/>
    </xf>
    <xf numFmtId="0" fontId="57" fillId="0" borderId="86" xfId="0" applyFont="1" applyBorder="1" applyAlignment="1">
      <alignment horizontal="center" vertical="center"/>
    </xf>
    <xf numFmtId="0" fontId="55" fillId="0" borderId="86" xfId="0" applyFont="1" applyBorder="1" applyAlignment="1">
      <alignment horizontal="center" vertical="center"/>
    </xf>
    <xf numFmtId="2" fontId="56" fillId="0" borderId="86" xfId="0" applyNumberFormat="1" applyFont="1" applyBorder="1" applyAlignment="1">
      <alignment horizontal="center" vertical="center" wrapText="1"/>
    </xf>
    <xf numFmtId="2" fontId="56" fillId="5" borderId="86" xfId="0" applyNumberFormat="1" applyFont="1" applyFill="1" applyBorder="1" applyAlignment="1">
      <alignment horizontal="center" vertical="center" wrapText="1"/>
    </xf>
    <xf numFmtId="0" fontId="40" fillId="0" borderId="0" xfId="0" applyFont="1" applyAlignment="1">
      <alignment horizontal="justify" vertical="center"/>
    </xf>
    <xf numFmtId="0" fontId="5" fillId="0" borderId="37" xfId="0" applyFont="1" applyFill="1" applyBorder="1" applyAlignment="1">
      <alignment horizontal="left" vertical="center"/>
    </xf>
    <xf numFmtId="0" fontId="27" fillId="4" borderId="8"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4" xfId="0" applyFont="1" applyFill="1" applyBorder="1" applyAlignment="1">
      <alignment horizontal="center" vertical="center"/>
    </xf>
    <xf numFmtId="0" fontId="5" fillId="0" borderId="37" xfId="0" applyFont="1" applyFill="1" applyBorder="1" applyAlignment="1">
      <alignment horizontal="left" vertical="center"/>
    </xf>
    <xf numFmtId="0" fontId="5" fillId="3" borderId="37" xfId="0" applyFont="1" applyFill="1" applyBorder="1" applyAlignment="1">
      <alignment horizontal="left" vertical="center"/>
    </xf>
    <xf numFmtId="164" fontId="4" fillId="0" borderId="37" xfId="0" applyNumberFormat="1" applyFont="1" applyFill="1" applyBorder="1" applyAlignment="1">
      <alignment horizontal="center" vertical="center"/>
    </xf>
    <xf numFmtId="3" fontId="4" fillId="0" borderId="37" xfId="0" applyNumberFormat="1" applyFont="1" applyFill="1" applyBorder="1" applyAlignment="1">
      <alignment horizontal="center" vertical="center"/>
    </xf>
    <xf numFmtId="0" fontId="27" fillId="4" borderId="37" xfId="0" applyFont="1" applyFill="1" applyBorder="1" applyAlignment="1">
      <alignment horizontal="center" vertical="center"/>
    </xf>
    <xf numFmtId="3" fontId="4" fillId="3" borderId="37" xfId="0" applyNumberFormat="1" applyFont="1" applyFill="1" applyBorder="1" applyAlignment="1">
      <alignment horizontal="center" vertical="center"/>
    </xf>
    <xf numFmtId="164" fontId="4" fillId="3" borderId="37" xfId="0" applyNumberFormat="1" applyFont="1" applyFill="1" applyBorder="1" applyAlignment="1">
      <alignment horizontal="center" vertical="center"/>
    </xf>
    <xf numFmtId="0" fontId="50" fillId="4" borderId="12" xfId="0" applyFont="1" applyFill="1" applyBorder="1" applyAlignment="1">
      <alignment horizontal="center" vertical="center"/>
    </xf>
    <xf numFmtId="0" fontId="50" fillId="4" borderId="57" xfId="0" applyFont="1" applyFill="1" applyBorder="1" applyAlignment="1">
      <alignment horizontal="center" vertical="center"/>
    </xf>
    <xf numFmtId="0" fontId="50" fillId="4" borderId="58" xfId="0" applyFont="1" applyFill="1" applyBorder="1" applyAlignment="1">
      <alignment horizontal="center" vertical="center"/>
    </xf>
    <xf numFmtId="0" fontId="50" fillId="4" borderId="5" xfId="0" applyFont="1" applyFill="1" applyBorder="1" applyAlignment="1">
      <alignment horizontal="center" vertical="center"/>
    </xf>
    <xf numFmtId="0" fontId="36" fillId="0" borderId="0" xfId="0" applyFont="1" applyAlignment="1">
      <alignment horizontal="justify" vertical="center"/>
    </xf>
    <xf numFmtId="0" fontId="29" fillId="4" borderId="24" xfId="0" applyFont="1" applyFill="1" applyBorder="1" applyAlignment="1">
      <alignment horizontal="center" vertical="center" wrapText="1"/>
    </xf>
    <xf numFmtId="0" fontId="29" fillId="4" borderId="38" xfId="0" applyFont="1" applyFill="1" applyBorder="1" applyAlignment="1">
      <alignment horizontal="center" vertical="center" wrapText="1"/>
    </xf>
    <xf numFmtId="0" fontId="36" fillId="0" borderId="0" xfId="0" applyFont="1" applyAlignment="1">
      <alignment horizontal="left" vertical="center" wrapText="1"/>
    </xf>
    <xf numFmtId="0" fontId="31" fillId="4" borderId="62" xfId="0" applyFont="1" applyFill="1" applyBorder="1" applyAlignment="1">
      <alignment horizontal="center" vertical="center" wrapText="1"/>
    </xf>
    <xf numFmtId="0" fontId="31" fillId="4" borderId="63" xfId="0" applyFont="1" applyFill="1" applyBorder="1" applyAlignment="1">
      <alignment horizontal="center" vertical="center" wrapText="1"/>
    </xf>
    <xf numFmtId="0" fontId="31" fillId="4" borderId="68" xfId="0" applyFont="1" applyFill="1" applyBorder="1" applyAlignment="1">
      <alignment horizontal="center" vertical="center" wrapText="1"/>
    </xf>
    <xf numFmtId="0" fontId="31" fillId="4" borderId="69"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31" fillId="4" borderId="65" xfId="0" applyFont="1" applyFill="1" applyBorder="1" applyAlignment="1">
      <alignment horizontal="center" vertical="center" wrapText="1"/>
    </xf>
    <xf numFmtId="0" fontId="31" fillId="4" borderId="70"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66" xfId="0" applyFont="1" applyFill="1" applyBorder="1" applyAlignment="1">
      <alignment horizontal="center" vertical="center" wrapText="1"/>
    </xf>
    <xf numFmtId="0" fontId="31" fillId="4" borderId="71" xfId="0" applyFont="1" applyFill="1" applyBorder="1" applyAlignment="1">
      <alignment horizontal="center" vertical="center" wrapText="1"/>
    </xf>
    <xf numFmtId="0" fontId="31" fillId="4" borderId="76" xfId="0" applyFont="1" applyFill="1" applyBorder="1" applyAlignment="1">
      <alignment horizontal="center" vertical="center" wrapText="1"/>
    </xf>
    <xf numFmtId="0" fontId="31" fillId="4" borderId="67" xfId="0" applyFont="1" applyFill="1" applyBorder="1" applyAlignment="1">
      <alignment horizontal="center" vertical="center" wrapText="1"/>
    </xf>
    <xf numFmtId="0" fontId="31" fillId="4" borderId="72"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31" fillId="4" borderId="43" xfId="0" applyFont="1" applyFill="1" applyBorder="1" applyAlignment="1">
      <alignment vertical="top" wrapText="1"/>
    </xf>
    <xf numFmtId="0" fontId="31" fillId="4" borderId="40" xfId="0" applyFont="1" applyFill="1" applyBorder="1" applyAlignment="1">
      <alignment vertical="top" wrapText="1"/>
    </xf>
    <xf numFmtId="0" fontId="31" fillId="4" borderId="60" xfId="0" applyFont="1" applyFill="1" applyBorder="1" applyAlignment="1">
      <alignment vertical="top" wrapText="1"/>
    </xf>
    <xf numFmtId="0" fontId="31" fillId="4" borderId="26"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29" fillId="4" borderId="12" xfId="0" applyFont="1" applyFill="1" applyBorder="1" applyAlignment="1">
      <alignment horizontal="center" vertical="center"/>
    </xf>
    <xf numFmtId="0" fontId="29" fillId="4" borderId="32" xfId="0" applyFont="1" applyFill="1" applyBorder="1" applyAlignment="1">
      <alignment horizontal="center" vertical="center"/>
    </xf>
    <xf numFmtId="0" fontId="29" fillId="4" borderId="5" xfId="0" applyFont="1" applyFill="1" applyBorder="1" applyAlignment="1">
      <alignment horizontal="center" vertical="center"/>
    </xf>
    <xf numFmtId="0" fontId="31" fillId="4" borderId="39" xfId="0" applyFont="1" applyFill="1" applyBorder="1" applyAlignment="1">
      <alignment horizontal="center" vertical="center" wrapText="1"/>
    </xf>
    <xf numFmtId="0" fontId="31" fillId="4" borderId="41" xfId="0" applyFont="1" applyFill="1" applyBorder="1" applyAlignment="1">
      <alignment horizontal="center" vertical="center" wrapText="1"/>
    </xf>
    <xf numFmtId="0" fontId="55" fillId="0" borderId="81" xfId="0" applyFont="1" applyBorder="1" applyAlignment="1">
      <alignment horizontal="left" vertical="center" wrapText="1"/>
    </xf>
    <xf numFmtId="0" fontId="55" fillId="0" borderId="83" xfId="0" applyFont="1" applyBorder="1" applyAlignment="1">
      <alignment horizontal="left" vertical="center" wrapText="1"/>
    </xf>
    <xf numFmtId="0" fontId="55" fillId="0" borderId="84" xfId="0" applyFont="1" applyBorder="1" applyAlignment="1">
      <alignment horizontal="left" vertical="center" wrapText="1"/>
    </xf>
    <xf numFmtId="0" fontId="12" fillId="2" borderId="18" xfId="0" applyFont="1" applyFill="1" applyBorder="1" applyAlignment="1">
      <alignment horizontal="left" vertical="center"/>
    </xf>
    <xf numFmtId="0" fontId="12"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12" fillId="2" borderId="11" xfId="0" applyFont="1" applyFill="1" applyBorder="1" applyAlignment="1">
      <alignment horizontal="left" vertical="center"/>
    </xf>
    <xf numFmtId="0" fontId="12" fillId="2" borderId="5" xfId="0" applyFont="1" applyFill="1" applyBorder="1" applyAlignment="1">
      <alignment horizontal="center" vertical="center"/>
    </xf>
    <xf numFmtId="0" fontId="10" fillId="2" borderId="5" xfId="0" applyFont="1" applyFill="1" applyBorder="1" applyAlignment="1">
      <alignment horizontal="center" vertical="center"/>
    </xf>
    <xf numFmtId="0" fontId="12" fillId="2" borderId="15" xfId="0" applyFont="1" applyFill="1" applyBorder="1" applyAlignment="1">
      <alignment horizontal="left" vertical="center"/>
    </xf>
    <xf numFmtId="0" fontId="12" fillId="3" borderId="18" xfId="0" applyFont="1" applyFill="1" applyBorder="1" applyAlignment="1">
      <alignment horizontal="left" vertical="center"/>
    </xf>
    <xf numFmtId="0" fontId="12" fillId="0" borderId="18" xfId="0" applyFont="1" applyBorder="1" applyAlignment="1">
      <alignment horizontal="left" vertical="center"/>
    </xf>
    <xf numFmtId="0" fontId="12" fillId="0" borderId="15" xfId="0" applyFont="1" applyBorder="1" applyAlignment="1">
      <alignment horizontal="left" vertical="center"/>
    </xf>
    <xf numFmtId="0" fontId="12" fillId="2" borderId="1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0" xfId="0" applyFont="1" applyFill="1" applyBorder="1" applyAlignment="1">
      <alignment horizontal="center" vertical="center"/>
    </xf>
    <xf numFmtId="0" fontId="10" fillId="0" borderId="6" xfId="0" applyFont="1" applyBorder="1" applyAlignment="1">
      <alignment horizontal="center" vertical="center"/>
    </xf>
    <xf numFmtId="0" fontId="12" fillId="2" borderId="8"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 xfId="0" applyFont="1" applyFill="1" applyBorder="1" applyAlignment="1">
      <alignment horizontal="left"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59" fillId="0" borderId="0" xfId="7" applyFont="1" applyFill="1"/>
    <xf numFmtId="0" fontId="12" fillId="2" borderId="36" xfId="0" applyFont="1" applyFill="1" applyBorder="1" applyAlignment="1">
      <alignment horizontal="left" vertical="center"/>
    </xf>
    <xf numFmtId="0" fontId="12" fillId="2" borderId="15" xfId="0" applyFont="1" applyFill="1" applyBorder="1" applyAlignment="1">
      <alignment horizontal="justify" vertical="center"/>
    </xf>
    <xf numFmtId="0" fontId="10" fillId="2" borderId="11" xfId="0" applyFont="1" applyFill="1" applyBorder="1" applyAlignment="1">
      <alignment horizontal="left" vertical="center"/>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2" xfId="0" applyFont="1" applyFill="1" applyBorder="1" applyAlignment="1">
      <alignment horizontal="center" vertical="center"/>
    </xf>
    <xf numFmtId="0" fontId="12" fillId="2" borderId="0" xfId="0" applyFont="1" applyFill="1" applyAlignment="1">
      <alignment horizontal="center" vertical="center"/>
    </xf>
    <xf numFmtId="0" fontId="10"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44" fillId="0" borderId="0" xfId="0" applyFont="1" applyAlignment="1">
      <alignment wrapText="1"/>
    </xf>
    <xf numFmtId="0" fontId="42" fillId="0" borderId="0" xfId="0" applyFont="1" applyFill="1"/>
    <xf numFmtId="0" fontId="41" fillId="0" borderId="0" xfId="0" applyFont="1" applyFill="1"/>
    <xf numFmtId="0" fontId="21" fillId="0" borderId="0" xfId="1" applyFont="1" applyAlignment="1"/>
  </cellXfs>
  <cellStyles count="8">
    <cellStyle name="Hypertextové prepojenie" xfId="1" builtinId="8" customBuiltin="1"/>
    <cellStyle name="Normálna" xfId="0" builtinId="0"/>
    <cellStyle name="Normálna 2" xfId="4"/>
    <cellStyle name="Normálna 5" xfId="2"/>
    <cellStyle name="Normálne 2" xfId="3"/>
    <cellStyle name="Normálne 3" xfId="7"/>
    <cellStyle name="Percentá" xfId="6" builtinId="5"/>
    <cellStyle name="Použité hypertextové prepojenie" xfId="5" builtinId="9" customBuiltin="1"/>
  </cellStyles>
  <dxfs count="1">
    <dxf>
      <font>
        <color rgb="FF9C0006"/>
      </font>
      <fill>
        <patternFill>
          <bgColor rgb="FFFFC7CE"/>
        </patternFill>
      </fill>
    </dxf>
  </dxfs>
  <tableStyles count="0" defaultTableStyle="TableStyleMedium2" defaultPivotStyle="PivotStyleLight16"/>
  <colors>
    <mruColors>
      <color rgb="FFB7194A"/>
      <color rgb="FFFAACBF"/>
      <color rgb="FFF56486"/>
      <color rgb="FFEEE5E6"/>
      <color rgb="FFFFE1E2"/>
      <color rgb="FFFFB0B3"/>
      <color rgb="FFE6507E"/>
      <color rgb="FFF4B2C6"/>
      <color rgb="FFF896AD"/>
      <color rgb="FFEB7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20"/>
      <c:hPercent val="50"/>
      <c:rotY val="30"/>
      <c:depthPercent val="140"/>
      <c:rAngAx val="1"/>
    </c:view3D>
    <c:floor>
      <c:thickness val="0"/>
      <c:spPr>
        <a:solidFill>
          <a:srgbClr val="C0C0C0"/>
        </a:solidFill>
      </c:spPr>
    </c:floor>
    <c:sideWall>
      <c:thickness val="0"/>
      <c:spPr>
        <a:solidFill>
          <a:srgbClr val="FFFFFF"/>
        </a:solidFill>
      </c:spPr>
    </c:sideWall>
    <c:backWall>
      <c:thickness val="0"/>
      <c:spPr>
        <a:solidFill>
          <a:srgbClr val="FFFFFF"/>
        </a:solidFill>
      </c:spPr>
    </c:backWall>
    <c:plotArea>
      <c:layout>
        <c:manualLayout>
          <c:layoutTarget val="inner"/>
          <c:xMode val="edge"/>
          <c:yMode val="edge"/>
          <c:x val="5.3908750767856145E-2"/>
          <c:y val="4.2437889293689038E-2"/>
          <c:w val="0.9301263937752462"/>
          <c:h val="0.83048118985126862"/>
        </c:manualLayout>
      </c:layout>
      <c:bar3DChart>
        <c:barDir val="col"/>
        <c:grouping val="clustered"/>
        <c:varyColors val="0"/>
        <c:ser>
          <c:idx val="0"/>
          <c:order val="0"/>
          <c:spPr>
            <a:solidFill>
              <a:srgbClr val="B7194A"/>
            </a:solidFill>
          </c:spPr>
          <c:invertIfNegative val="0"/>
          <c:dPt>
            <c:idx val="1"/>
            <c:invertIfNegative val="0"/>
            <c:bubble3D val="0"/>
            <c:spPr>
              <a:pattFill prst="wdDnDiag">
                <a:fgClr>
                  <a:srgbClr val="B7194A"/>
                </a:fgClr>
                <a:bgClr>
                  <a:schemeClr val="bg1"/>
                </a:bgClr>
              </a:pattFill>
              <a:ln w="0">
                <a:noFill/>
              </a:ln>
            </c:spPr>
            <c:extLst>
              <c:ext xmlns:c16="http://schemas.microsoft.com/office/drawing/2014/chart" uri="{C3380CC4-5D6E-409C-BE32-E72D297353CC}">
                <c16:uniqueId val="{00000008-0777-4215-911E-ED310A0B415B}"/>
              </c:ext>
            </c:extLst>
          </c:dPt>
          <c:dPt>
            <c:idx val="2"/>
            <c:invertIfNegative val="0"/>
            <c:bubble3D val="0"/>
            <c:extLst>
              <c:ext xmlns:c16="http://schemas.microsoft.com/office/drawing/2014/chart" uri="{C3380CC4-5D6E-409C-BE32-E72D297353CC}">
                <c16:uniqueId val="{00000001-127D-4E10-9A7A-C05E2BDBDA68}"/>
              </c:ext>
            </c:extLst>
          </c:dPt>
          <c:dPt>
            <c:idx val="3"/>
            <c:invertIfNegative val="0"/>
            <c:bubble3D val="0"/>
            <c:extLst>
              <c:ext xmlns:c16="http://schemas.microsoft.com/office/drawing/2014/chart" uri="{C3380CC4-5D6E-409C-BE32-E72D297353CC}">
                <c16:uniqueId val="{00000002-127D-4E10-9A7A-C05E2BDBDA68}"/>
              </c:ext>
            </c:extLst>
          </c:dPt>
          <c:dPt>
            <c:idx val="4"/>
            <c:invertIfNegative val="0"/>
            <c:bubble3D val="0"/>
            <c:extLst>
              <c:ext xmlns:c16="http://schemas.microsoft.com/office/drawing/2014/chart" uri="{C3380CC4-5D6E-409C-BE32-E72D297353CC}">
                <c16:uniqueId val="{00000003-127D-4E10-9A7A-C05E2BDBDA68}"/>
              </c:ext>
            </c:extLst>
          </c:dPt>
          <c:dPt>
            <c:idx val="14"/>
            <c:invertIfNegative val="0"/>
            <c:bubble3D val="0"/>
            <c:extLst>
              <c:ext xmlns:c16="http://schemas.microsoft.com/office/drawing/2014/chart" uri="{C3380CC4-5D6E-409C-BE32-E72D297353CC}">
                <c16:uniqueId val="{00000005-127D-4E10-9A7A-C05E2BDBDA68}"/>
              </c:ext>
            </c:extLst>
          </c:dPt>
          <c:dPt>
            <c:idx val="16"/>
            <c:invertIfNegative val="0"/>
            <c:bubble3D val="0"/>
            <c:spPr>
              <a:pattFill prst="lgConfetti">
                <a:fgClr>
                  <a:srgbClr val="B7194A"/>
                </a:fgClr>
                <a:bgClr>
                  <a:schemeClr val="bg1"/>
                </a:bgClr>
              </a:pattFill>
            </c:spPr>
            <c:extLst>
              <c:ext xmlns:c16="http://schemas.microsoft.com/office/drawing/2014/chart" uri="{C3380CC4-5D6E-409C-BE32-E72D297353CC}">
                <c16:uniqueId val="{00000006-127D-4E10-9A7A-C05E2BDBDA68}"/>
              </c:ext>
            </c:extLst>
          </c:dPt>
          <c:dPt>
            <c:idx val="17"/>
            <c:invertIfNegative val="1"/>
            <c:bubble3D val="0"/>
            <c:extLst>
              <c:ext xmlns:c16="http://schemas.microsoft.com/office/drawing/2014/chart" uri="{C3380CC4-5D6E-409C-BE32-E72D297353CC}">
                <c16:uniqueId val="{00000007-127D-4E10-9A7A-C05E2BDBDA68}"/>
              </c:ext>
            </c:extLst>
          </c:dPt>
          <c:cat>
            <c:strRef>
              <c:f>'K4.1 Chudoba a soc. vylúčenie'!$H$66:$AI$66</c:f>
              <c:strCache>
                <c:ptCount val="28"/>
                <c:pt idx="0">
                  <c:v>CZ</c:v>
                </c:pt>
                <c:pt idx="1">
                  <c:v>SK</c:v>
                </c:pt>
                <c:pt idx="2">
                  <c:v>DK</c:v>
                </c:pt>
                <c:pt idx="3">
                  <c:v>FI</c:v>
                </c:pt>
                <c:pt idx="4">
                  <c:v>HU</c:v>
                </c:pt>
                <c:pt idx="5">
                  <c:v>SI</c:v>
                </c:pt>
                <c:pt idx="6">
                  <c:v>NL</c:v>
                </c:pt>
                <c:pt idx="7">
                  <c:v>IE</c:v>
                </c:pt>
                <c:pt idx="8">
                  <c:v>FR</c:v>
                </c:pt>
                <c:pt idx="9">
                  <c:v>AT</c:v>
                </c:pt>
                <c:pt idx="10">
                  <c:v>BE</c:v>
                </c:pt>
                <c:pt idx="11">
                  <c:v>CY</c:v>
                </c:pt>
                <c:pt idx="12">
                  <c:v>PL</c:v>
                </c:pt>
                <c:pt idx="13">
                  <c:v>DE</c:v>
                </c:pt>
                <c:pt idx="14">
                  <c:v>SE</c:v>
                </c:pt>
                <c:pt idx="15">
                  <c:v>PT</c:v>
                </c:pt>
                <c:pt idx="16">
                  <c:v>EU27</c:v>
                </c:pt>
                <c:pt idx="17">
                  <c:v>MT</c:v>
                </c:pt>
                <c:pt idx="18">
                  <c:v>LU</c:v>
                </c:pt>
                <c:pt idx="19">
                  <c:v>EL</c:v>
                </c:pt>
                <c:pt idx="20">
                  <c:v>HR</c:v>
                </c:pt>
                <c:pt idx="21">
                  <c:v>IT</c:v>
                </c:pt>
                <c:pt idx="22">
                  <c:v>EE</c:v>
                </c:pt>
                <c:pt idx="23">
                  <c:v>LT</c:v>
                </c:pt>
                <c:pt idx="24">
                  <c:v>ES</c:v>
                </c:pt>
                <c:pt idx="25">
                  <c:v>LV</c:v>
                </c:pt>
                <c:pt idx="26">
                  <c:v>RO</c:v>
                </c:pt>
                <c:pt idx="27">
                  <c:v>BG</c:v>
                </c:pt>
              </c:strCache>
            </c:strRef>
          </c:cat>
          <c:val>
            <c:numRef>
              <c:f>'K4.1 Chudoba a soc. vylúčenie'!$H$67:$AI$67</c:f>
              <c:numCache>
                <c:formatCode>General</c:formatCode>
                <c:ptCount val="28"/>
                <c:pt idx="0">
                  <c:v>9.5</c:v>
                </c:pt>
                <c:pt idx="1">
                  <c:v>11.4</c:v>
                </c:pt>
                <c:pt idx="2">
                  <c:v>12.1</c:v>
                </c:pt>
                <c:pt idx="3">
                  <c:v>12.2</c:v>
                </c:pt>
                <c:pt idx="4">
                  <c:v>12.3</c:v>
                </c:pt>
                <c:pt idx="5">
                  <c:v>12.4</c:v>
                </c:pt>
                <c:pt idx="6">
                  <c:v>13.4</c:v>
                </c:pt>
                <c:pt idx="7">
                  <c:v>13.8</c:v>
                </c:pt>
                <c:pt idx="8">
                  <c:v>13.8</c:v>
                </c:pt>
                <c:pt idx="9">
                  <c:v>13.9</c:v>
                </c:pt>
                <c:pt idx="10">
                  <c:v>14.1</c:v>
                </c:pt>
                <c:pt idx="11">
                  <c:v>14.3</c:v>
                </c:pt>
                <c:pt idx="12">
                  <c:v>14.8</c:v>
                </c:pt>
                <c:pt idx="13">
                  <c:v>16.100000000000001</c:v>
                </c:pt>
                <c:pt idx="14">
                  <c:v>16.100000000000001</c:v>
                </c:pt>
                <c:pt idx="15">
                  <c:v>16.2</c:v>
                </c:pt>
                <c:pt idx="16">
                  <c:v>16.600000000000001</c:v>
                </c:pt>
                <c:pt idx="17">
                  <c:v>16.899999999999999</c:v>
                </c:pt>
                <c:pt idx="18">
                  <c:v>17.399999999999999</c:v>
                </c:pt>
                <c:pt idx="19">
                  <c:v>17.7</c:v>
                </c:pt>
                <c:pt idx="20">
                  <c:v>18.3</c:v>
                </c:pt>
                <c:pt idx="21">
                  <c:v>20</c:v>
                </c:pt>
                <c:pt idx="22">
                  <c:v>20.7</c:v>
                </c:pt>
                <c:pt idx="23">
                  <c:v>20.9</c:v>
                </c:pt>
                <c:pt idx="24">
                  <c:v>21</c:v>
                </c:pt>
                <c:pt idx="25">
                  <c:v>21.6</c:v>
                </c:pt>
                <c:pt idx="26">
                  <c:v>23.4</c:v>
                </c:pt>
                <c:pt idx="27">
                  <c:v>23.8</c:v>
                </c:pt>
              </c:numCache>
            </c:numRef>
          </c:val>
          <c:extLst>
            <c:ext xmlns:c16="http://schemas.microsoft.com/office/drawing/2014/chart" uri="{C3380CC4-5D6E-409C-BE32-E72D297353CC}">
              <c16:uniqueId val="{00000008-127D-4E10-9A7A-C05E2BDBDA68}"/>
            </c:ext>
          </c:extLst>
        </c:ser>
        <c:dLbls>
          <c:showLegendKey val="0"/>
          <c:showVal val="0"/>
          <c:showCatName val="0"/>
          <c:showSerName val="0"/>
          <c:showPercent val="0"/>
          <c:showBubbleSize val="0"/>
        </c:dLbls>
        <c:gapWidth val="150"/>
        <c:shape val="box"/>
        <c:axId val="356171768"/>
        <c:axId val="326736440"/>
        <c:axId val="0"/>
      </c:bar3DChart>
      <c:catAx>
        <c:axId val="356171768"/>
        <c:scaling>
          <c:orientation val="minMax"/>
        </c:scaling>
        <c:delete val="0"/>
        <c:axPos val="b"/>
        <c:numFmt formatCode="General" sourceLinked="0"/>
        <c:majorTickMark val="out"/>
        <c:minorTickMark val="none"/>
        <c:tickLblPos val="nextTo"/>
        <c:crossAx val="326736440"/>
        <c:crosses val="autoZero"/>
        <c:auto val="1"/>
        <c:lblAlgn val="ctr"/>
        <c:lblOffset val="100"/>
        <c:noMultiLvlLbl val="0"/>
      </c:catAx>
      <c:valAx>
        <c:axId val="326736440"/>
        <c:scaling>
          <c:orientation val="minMax"/>
        </c:scaling>
        <c:delete val="0"/>
        <c:axPos val="l"/>
        <c:majorGridlines/>
        <c:numFmt formatCode="General" sourceLinked="1"/>
        <c:majorTickMark val="out"/>
        <c:minorTickMark val="none"/>
        <c:tickLblPos val="nextTo"/>
        <c:crossAx val="356171768"/>
        <c:crosses val="autoZero"/>
        <c:crossBetween val="between"/>
      </c:valAx>
    </c:plotArea>
    <c:plotVisOnly val="1"/>
    <c:dispBlanksAs val="gap"/>
    <c:showDLblsOverMax val="0"/>
  </c:chart>
  <c:spPr>
    <a:ln>
      <a:noFill/>
    </a:ln>
  </c:spPr>
  <c:txPr>
    <a:bodyPr/>
    <a:lstStyle/>
    <a:p>
      <a:pPr>
        <a:defRPr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4.8888877649545651E-2"/>
          <c:y val="9.5081325305090822E-2"/>
          <c:w val="0.92903108133247125"/>
          <c:h val="0.71271498922070398"/>
        </c:manualLayout>
      </c:layout>
      <c:bar3DChart>
        <c:barDir val="col"/>
        <c:grouping val="clustered"/>
        <c:varyColors val="0"/>
        <c:ser>
          <c:idx val="0"/>
          <c:order val="0"/>
          <c:tx>
            <c:strRef>
              <c:f>'K4.1 Chudoba a soc. vylúčenie'!$G$88</c:f>
              <c:strCache>
                <c:ptCount val="1"/>
                <c:pt idx="0">
                  <c:v>celkom</c:v>
                </c:pt>
              </c:strCache>
            </c:strRef>
          </c:tx>
          <c:spPr>
            <a:solidFill>
              <a:srgbClr val="B7194A"/>
            </a:solidFill>
            <a:ln>
              <a:solidFill>
                <a:schemeClr val="accent3">
                  <a:lumMod val="75000"/>
                </a:schemeClr>
              </a:solidFill>
            </a:ln>
          </c:spPr>
          <c:invertIfNegative val="0"/>
          <c:cat>
            <c:strRef>
              <c:f>'K4.1 Chudoba a soc. vylúčenie'!$H$87:$W$87</c:f>
              <c:strCache>
                <c:ptCount val="16"/>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pt idx="15">
                  <c:v>EU SILC 2020</c:v>
                </c:pt>
              </c:strCache>
            </c:strRef>
          </c:cat>
          <c:val>
            <c:numRef>
              <c:f>'K4.1 Chudoba a soc. vylúčenie'!$H$88:$W$88</c:f>
              <c:numCache>
                <c:formatCode>General</c:formatCode>
                <c:ptCount val="16"/>
                <c:pt idx="0">
                  <c:v>13.3</c:v>
                </c:pt>
                <c:pt idx="1">
                  <c:v>11.6</c:v>
                </c:pt>
                <c:pt idx="2">
                  <c:v>10.5</c:v>
                </c:pt>
                <c:pt idx="3">
                  <c:v>10.9</c:v>
                </c:pt>
                <c:pt idx="4">
                  <c:v>11</c:v>
                </c:pt>
                <c:pt idx="5">
                  <c:v>12</c:v>
                </c:pt>
                <c:pt idx="6">
                  <c:v>13</c:v>
                </c:pt>
                <c:pt idx="7">
                  <c:v>13.2</c:v>
                </c:pt>
                <c:pt idx="8">
                  <c:v>12.8</c:v>
                </c:pt>
                <c:pt idx="9">
                  <c:v>12.6</c:v>
                </c:pt>
                <c:pt idx="10">
                  <c:v>12.3</c:v>
                </c:pt>
                <c:pt idx="11">
                  <c:v>12.7</c:v>
                </c:pt>
                <c:pt idx="12">
                  <c:v>12.4</c:v>
                </c:pt>
                <c:pt idx="13">
                  <c:v>12.2</c:v>
                </c:pt>
                <c:pt idx="14">
                  <c:v>11.9</c:v>
                </c:pt>
                <c:pt idx="15">
                  <c:v>11.4</c:v>
                </c:pt>
              </c:numCache>
            </c:numRef>
          </c:val>
          <c:extLst>
            <c:ext xmlns:c16="http://schemas.microsoft.com/office/drawing/2014/chart" uri="{C3380CC4-5D6E-409C-BE32-E72D297353CC}">
              <c16:uniqueId val="{00000000-8C41-40A9-BF48-FB2AAF6827BA}"/>
            </c:ext>
          </c:extLst>
        </c:ser>
        <c:ser>
          <c:idx val="1"/>
          <c:order val="1"/>
          <c:tx>
            <c:strRef>
              <c:f>'K4.1 Chudoba a soc. vylúčenie'!$G$89</c:f>
              <c:strCache>
                <c:ptCount val="1"/>
                <c:pt idx="0">
                  <c:v>muži</c:v>
                </c:pt>
              </c:strCache>
            </c:strRef>
          </c:tx>
          <c:spPr>
            <a:solidFill>
              <a:srgbClr val="FAACBF"/>
            </a:solidFill>
          </c:spPr>
          <c:invertIfNegative val="0"/>
          <c:cat>
            <c:strRef>
              <c:f>'K4.1 Chudoba a soc. vylúčenie'!$H$87:$W$87</c:f>
              <c:strCache>
                <c:ptCount val="16"/>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pt idx="15">
                  <c:v>EU SILC 2020</c:v>
                </c:pt>
              </c:strCache>
            </c:strRef>
          </c:cat>
          <c:val>
            <c:numRef>
              <c:f>'K4.1 Chudoba a soc. vylúčenie'!$H$89:$W$89</c:f>
              <c:numCache>
                <c:formatCode>General</c:formatCode>
                <c:ptCount val="16"/>
                <c:pt idx="0">
                  <c:v>13.2</c:v>
                </c:pt>
                <c:pt idx="1">
                  <c:v>11.8</c:v>
                </c:pt>
                <c:pt idx="2">
                  <c:v>9.8000000000000007</c:v>
                </c:pt>
                <c:pt idx="3">
                  <c:v>10.1</c:v>
                </c:pt>
                <c:pt idx="4">
                  <c:v>10.1</c:v>
                </c:pt>
                <c:pt idx="5">
                  <c:v>11.7</c:v>
                </c:pt>
                <c:pt idx="6">
                  <c:v>12.8</c:v>
                </c:pt>
                <c:pt idx="7">
                  <c:v>13.2</c:v>
                </c:pt>
                <c:pt idx="8">
                  <c:v>12.8</c:v>
                </c:pt>
                <c:pt idx="9">
                  <c:v>12.7</c:v>
                </c:pt>
                <c:pt idx="10">
                  <c:v>12.1</c:v>
                </c:pt>
                <c:pt idx="11">
                  <c:v>12.7</c:v>
                </c:pt>
                <c:pt idx="12">
                  <c:v>12.4</c:v>
                </c:pt>
                <c:pt idx="13">
                  <c:v>12.2</c:v>
                </c:pt>
                <c:pt idx="14">
                  <c:v>11.6</c:v>
                </c:pt>
                <c:pt idx="15">
                  <c:v>11.1</c:v>
                </c:pt>
              </c:numCache>
            </c:numRef>
          </c:val>
          <c:extLst>
            <c:ext xmlns:c16="http://schemas.microsoft.com/office/drawing/2014/chart" uri="{C3380CC4-5D6E-409C-BE32-E72D297353CC}">
              <c16:uniqueId val="{00000001-8C41-40A9-BF48-FB2AAF6827BA}"/>
            </c:ext>
          </c:extLst>
        </c:ser>
        <c:ser>
          <c:idx val="2"/>
          <c:order val="2"/>
          <c:tx>
            <c:strRef>
              <c:f>'K4.1 Chudoba a soc. vylúčenie'!$G$90</c:f>
              <c:strCache>
                <c:ptCount val="1"/>
                <c:pt idx="0">
                  <c:v>ženy</c:v>
                </c:pt>
              </c:strCache>
            </c:strRef>
          </c:tx>
          <c:spPr>
            <a:solidFill>
              <a:srgbClr val="E85E89"/>
            </a:solidFill>
            <a:ln>
              <a:solidFill>
                <a:schemeClr val="accent2">
                  <a:lumMod val="40000"/>
                  <a:lumOff val="60000"/>
                </a:schemeClr>
              </a:solidFill>
            </a:ln>
          </c:spPr>
          <c:invertIfNegative val="0"/>
          <c:cat>
            <c:strRef>
              <c:f>'K4.1 Chudoba a soc. vylúčenie'!$H$87:$W$87</c:f>
              <c:strCache>
                <c:ptCount val="16"/>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pt idx="13">
                  <c:v>EU SILC 2018</c:v>
                </c:pt>
                <c:pt idx="14">
                  <c:v>EU SILC 2019</c:v>
                </c:pt>
                <c:pt idx="15">
                  <c:v>EU SILC 2020</c:v>
                </c:pt>
              </c:strCache>
            </c:strRef>
          </c:cat>
          <c:val>
            <c:numRef>
              <c:f>'K4.1 Chudoba a soc. vylúčenie'!$H$90:$W$90</c:f>
              <c:numCache>
                <c:formatCode>General</c:formatCode>
                <c:ptCount val="16"/>
                <c:pt idx="0">
                  <c:v>13.5</c:v>
                </c:pt>
                <c:pt idx="1">
                  <c:v>11.5</c:v>
                </c:pt>
                <c:pt idx="2">
                  <c:v>11.2</c:v>
                </c:pt>
                <c:pt idx="3">
                  <c:v>11.5</c:v>
                </c:pt>
                <c:pt idx="4">
                  <c:v>11.8</c:v>
                </c:pt>
                <c:pt idx="5">
                  <c:v>12.2</c:v>
                </c:pt>
                <c:pt idx="6">
                  <c:v>13.1</c:v>
                </c:pt>
                <c:pt idx="7">
                  <c:v>13.3</c:v>
                </c:pt>
                <c:pt idx="8">
                  <c:v>12.9</c:v>
                </c:pt>
                <c:pt idx="9">
                  <c:v>12.6</c:v>
                </c:pt>
                <c:pt idx="10">
                  <c:v>12.4</c:v>
                </c:pt>
                <c:pt idx="11">
                  <c:v>12.8</c:v>
                </c:pt>
                <c:pt idx="12">
                  <c:v>12.3</c:v>
                </c:pt>
                <c:pt idx="13">
                  <c:v>12.3</c:v>
                </c:pt>
                <c:pt idx="14">
                  <c:v>12.1</c:v>
                </c:pt>
                <c:pt idx="15">
                  <c:v>11.7</c:v>
                </c:pt>
              </c:numCache>
            </c:numRef>
          </c:val>
          <c:extLst>
            <c:ext xmlns:c16="http://schemas.microsoft.com/office/drawing/2014/chart" uri="{C3380CC4-5D6E-409C-BE32-E72D297353CC}">
              <c16:uniqueId val="{00000002-8C41-40A9-BF48-FB2AAF6827BA}"/>
            </c:ext>
          </c:extLst>
        </c:ser>
        <c:dLbls>
          <c:showLegendKey val="0"/>
          <c:showVal val="0"/>
          <c:showCatName val="0"/>
          <c:showSerName val="0"/>
          <c:showPercent val="0"/>
          <c:showBubbleSize val="0"/>
        </c:dLbls>
        <c:gapWidth val="150"/>
        <c:shape val="box"/>
        <c:axId val="326734872"/>
        <c:axId val="326735264"/>
        <c:axId val="0"/>
      </c:bar3DChart>
      <c:catAx>
        <c:axId val="326734872"/>
        <c:scaling>
          <c:orientation val="minMax"/>
        </c:scaling>
        <c:delete val="0"/>
        <c:axPos val="b"/>
        <c:numFmt formatCode="General" sourceLinked="0"/>
        <c:majorTickMark val="out"/>
        <c:minorTickMark val="none"/>
        <c:tickLblPos val="nextTo"/>
        <c:crossAx val="326735264"/>
        <c:crosses val="autoZero"/>
        <c:auto val="1"/>
        <c:lblAlgn val="ctr"/>
        <c:lblOffset val="100"/>
        <c:noMultiLvlLbl val="0"/>
      </c:catAx>
      <c:valAx>
        <c:axId val="326735264"/>
        <c:scaling>
          <c:orientation val="minMax"/>
        </c:scaling>
        <c:delete val="0"/>
        <c:axPos val="l"/>
        <c:majorGridlines/>
        <c:numFmt formatCode="General" sourceLinked="1"/>
        <c:majorTickMark val="out"/>
        <c:minorTickMark val="none"/>
        <c:tickLblPos val="nextTo"/>
        <c:crossAx val="326734872"/>
        <c:crosses val="autoZero"/>
        <c:crossBetween val="between"/>
      </c:valAx>
    </c:plotArea>
    <c:legend>
      <c:legendPos val="t"/>
      <c:layout>
        <c:manualLayout>
          <c:xMode val="edge"/>
          <c:yMode val="edge"/>
          <c:x val="0.36351270850979323"/>
          <c:y val="2.1098004507822888E-2"/>
          <c:w val="0.25975182058451318"/>
          <c:h val="7.011337183664848E-2"/>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5567833217985E-2"/>
          <c:y val="5.4320987654320987E-2"/>
          <c:w val="0.87702492697962775"/>
          <c:h val="0.82730047632934767"/>
        </c:manualLayout>
      </c:layout>
      <c:lineChart>
        <c:grouping val="standard"/>
        <c:varyColors val="0"/>
        <c:ser>
          <c:idx val="0"/>
          <c:order val="0"/>
          <c:tx>
            <c:strRef>
              <c:f>'K4.1 Chudoba a soc. vylúčenie'!$F$125</c:f>
              <c:strCache>
                <c:ptCount val="1"/>
                <c:pt idx="0">
                  <c:v>Rok</c:v>
                </c:pt>
              </c:strCache>
            </c:strRef>
          </c:tx>
          <c:marker>
            <c:symbol val="none"/>
          </c:marker>
          <c:cat>
            <c:numRef>
              <c:extLst>
                <c:ext xmlns:c15="http://schemas.microsoft.com/office/drawing/2012/chart" uri="{02D57815-91ED-43cb-92C2-25804820EDAC}">
                  <c15:fullRef>
                    <c15:sqref>'K4.1 Chudoba a soc. vylúčenie'!$G$125:$V$125</c15:sqref>
                  </c15:fullRef>
                </c:ext>
              </c:extLst>
              <c:f>'K4.1 Chudoba a soc. vylúčenie'!$J$125:$V$125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extLst>
                <c:ext xmlns:c15="http://schemas.microsoft.com/office/drawing/2012/chart" uri="{02D57815-91ED-43cb-92C2-25804820EDAC}">
                  <c15:fullRef>
                    <c15:sqref>'K4.1 Chudoba a soc. vylúčenie'!$G$125:$T$125</c15:sqref>
                  </c15:fullRef>
                </c:ext>
              </c:extLst>
              <c:f>'K4.1 Chudoba a soc. vylúčenie'!$J$125:$T$125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val>
          <c:smooth val="0"/>
          <c:extLst>
            <c:ext xmlns:c16="http://schemas.microsoft.com/office/drawing/2014/chart" uri="{C3380CC4-5D6E-409C-BE32-E72D297353CC}">
              <c16:uniqueId val="{00000000-9034-45D1-9EDE-9BA00218DA21}"/>
            </c:ext>
          </c:extLst>
        </c:ser>
        <c:ser>
          <c:idx val="1"/>
          <c:order val="1"/>
          <c:tx>
            <c:strRef>
              <c:f>'K4.1 Chudoba a soc. vylúčenie'!$F$126</c:f>
              <c:strCache>
                <c:ptCount val="1"/>
                <c:pt idx="0">
                  <c:v>Hodnota</c:v>
                </c:pt>
              </c:strCache>
            </c:strRef>
          </c:tx>
          <c:spPr>
            <a:ln>
              <a:solidFill>
                <a:srgbClr val="B7194A"/>
              </a:solidFill>
            </a:ln>
          </c:spPr>
          <c:marker>
            <c:symbol val="none"/>
          </c:marker>
          <c:cat>
            <c:numRef>
              <c:extLst>
                <c:ext xmlns:c15="http://schemas.microsoft.com/office/drawing/2012/chart" uri="{02D57815-91ED-43cb-92C2-25804820EDAC}">
                  <c15:fullRef>
                    <c15:sqref>'K4.1 Chudoba a soc. vylúčenie'!$G$125:$V$125</c15:sqref>
                  </c15:fullRef>
                </c:ext>
              </c:extLst>
              <c:f>'K4.1 Chudoba a soc. vylúčenie'!$J$125:$V$125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extLst>
                <c:ext xmlns:c15="http://schemas.microsoft.com/office/drawing/2012/chart" uri="{02D57815-91ED-43cb-92C2-25804820EDAC}">
                  <c15:fullRef>
                    <c15:sqref>'K4.1 Chudoba a soc. vylúčenie'!$G$126:$V$126</c15:sqref>
                  </c15:fullRef>
                </c:ext>
              </c:extLst>
              <c:f>'K4.1 Chudoba a soc. vylúčenie'!$J$126:$V$126</c:f>
              <c:numCache>
                <c:formatCode>General</c:formatCode>
                <c:ptCount val="13"/>
                <c:pt idx="0">
                  <c:v>10.9</c:v>
                </c:pt>
                <c:pt idx="1">
                  <c:v>7.8</c:v>
                </c:pt>
                <c:pt idx="2">
                  <c:v>7.3</c:v>
                </c:pt>
                <c:pt idx="3">
                  <c:v>7</c:v>
                </c:pt>
                <c:pt idx="4">
                  <c:v>6</c:v>
                </c:pt>
                <c:pt idx="5">
                  <c:v>7.4</c:v>
                </c:pt>
                <c:pt idx="6">
                  <c:v>8.1</c:v>
                </c:pt>
                <c:pt idx="7">
                  <c:v>7.6</c:v>
                </c:pt>
                <c:pt idx="8">
                  <c:v>7.3</c:v>
                </c:pt>
                <c:pt idx="9">
                  <c:v>6.6</c:v>
                </c:pt>
                <c:pt idx="10">
                  <c:v>6.1</c:v>
                </c:pt>
                <c:pt idx="11" formatCode="0.0">
                  <c:v>5</c:v>
                </c:pt>
                <c:pt idx="12" formatCode="0.0">
                  <c:v>4.3</c:v>
                </c:pt>
              </c:numCache>
            </c:numRef>
          </c:val>
          <c:smooth val="0"/>
          <c:extLst>
            <c:ext xmlns:c16="http://schemas.microsoft.com/office/drawing/2014/chart" uri="{C3380CC4-5D6E-409C-BE32-E72D297353CC}">
              <c16:uniqueId val="{00000001-9034-45D1-9EDE-9BA00218DA21}"/>
            </c:ext>
          </c:extLst>
        </c:ser>
        <c:dLbls>
          <c:showLegendKey val="0"/>
          <c:showVal val="0"/>
          <c:showCatName val="0"/>
          <c:showSerName val="0"/>
          <c:showPercent val="0"/>
          <c:showBubbleSize val="0"/>
        </c:dLbls>
        <c:smooth val="0"/>
        <c:axId val="326740360"/>
        <c:axId val="326736048"/>
      </c:lineChart>
      <c:catAx>
        <c:axId val="326740360"/>
        <c:scaling>
          <c:orientation val="minMax"/>
        </c:scaling>
        <c:delete val="0"/>
        <c:axPos val="b"/>
        <c:numFmt formatCode="@" sourceLinked="0"/>
        <c:majorTickMark val="out"/>
        <c:minorTickMark val="none"/>
        <c:tickLblPos val="nextTo"/>
        <c:crossAx val="326736048"/>
        <c:crosses val="autoZero"/>
        <c:auto val="1"/>
        <c:lblAlgn val="ctr"/>
        <c:lblOffset val="100"/>
        <c:noMultiLvlLbl val="0"/>
      </c:catAx>
      <c:valAx>
        <c:axId val="326736048"/>
        <c:scaling>
          <c:orientation val="minMax"/>
          <c:max val="12"/>
          <c:min val="0"/>
        </c:scaling>
        <c:delete val="0"/>
        <c:axPos val="l"/>
        <c:majorGridlines/>
        <c:numFmt formatCode="#,##0.0" sourceLinked="0"/>
        <c:majorTickMark val="out"/>
        <c:minorTickMark val="none"/>
        <c:tickLblPos val="nextTo"/>
        <c:crossAx val="326740360"/>
        <c:crossesAt val="1"/>
        <c:crossBetween val="between"/>
        <c:majorUnit val="2"/>
        <c:minorUnit val="0.4"/>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0086182354537E-2"/>
          <c:y val="3.7973670363401817E-2"/>
          <c:w val="0.9079016579374477"/>
          <c:h val="0.85275381524172844"/>
        </c:manualLayout>
      </c:layout>
      <c:barChart>
        <c:barDir val="col"/>
        <c:grouping val="clustered"/>
        <c:varyColors val="0"/>
        <c:ser>
          <c:idx val="0"/>
          <c:order val="0"/>
          <c:tx>
            <c:strRef>
              <c:f>'K4.1 Chudoba a soc. vylúčenie'!$H$141</c:f>
              <c:strCache>
                <c:ptCount val="1"/>
                <c:pt idx="0">
                  <c:v>celkom</c:v>
                </c:pt>
              </c:strCache>
            </c:strRef>
          </c:tx>
          <c:spPr>
            <a:solidFill>
              <a:srgbClr val="B7194A"/>
            </a:solidFill>
          </c:spPr>
          <c:invertIfNegative val="0"/>
          <c:cat>
            <c:strRef>
              <c:extLst>
                <c:ext xmlns:c15="http://schemas.microsoft.com/office/drawing/2012/chart" uri="{02D57815-91ED-43cb-92C2-25804820EDAC}">
                  <c15:fullRef>
                    <c15:sqref>'K4.1 Chudoba a soc. vylúčenie'!$I$140:$S$140</c15:sqref>
                  </c15:fullRef>
                </c:ext>
              </c:extLst>
              <c:f>'K4.1 Chudoba a soc. vylúčenie'!$J$140:$S$140</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vylúčenie'!$I$141:$S$141</c15:sqref>
                  </c15:fullRef>
                </c:ext>
              </c:extLst>
              <c:f>'K4.1 Chudoba a soc. vylúčenie'!$J$141:$S$141</c:f>
              <c:numCache>
                <c:formatCode>General</c:formatCode>
                <c:ptCount val="10"/>
                <c:pt idx="0">
                  <c:v>17.899999999999999</c:v>
                </c:pt>
                <c:pt idx="1">
                  <c:v>17.3</c:v>
                </c:pt>
                <c:pt idx="2">
                  <c:v>15.5</c:v>
                </c:pt>
                <c:pt idx="3">
                  <c:v>16.7</c:v>
                </c:pt>
                <c:pt idx="4">
                  <c:v>17</c:v>
                </c:pt>
                <c:pt idx="5">
                  <c:v>13</c:v>
                </c:pt>
                <c:pt idx="6">
                  <c:v>10.1</c:v>
                </c:pt>
                <c:pt idx="7">
                  <c:v>9.6999999999999993</c:v>
                </c:pt>
                <c:pt idx="8">
                  <c:v>10.3</c:v>
                </c:pt>
                <c:pt idx="9">
                  <c:v>9.5</c:v>
                </c:pt>
              </c:numCache>
            </c:numRef>
          </c:val>
          <c:extLst>
            <c:ext xmlns:c16="http://schemas.microsoft.com/office/drawing/2014/chart" uri="{C3380CC4-5D6E-409C-BE32-E72D297353CC}">
              <c16:uniqueId val="{00000000-D851-4DD5-825D-40D4FFC13233}"/>
            </c:ext>
          </c:extLst>
        </c:ser>
        <c:ser>
          <c:idx val="1"/>
          <c:order val="1"/>
          <c:tx>
            <c:strRef>
              <c:f>'K4.1 Chudoba a soc. vylúčenie'!$H$142</c:f>
              <c:strCache>
                <c:ptCount val="1"/>
                <c:pt idx="0">
                  <c:v>muži</c:v>
                </c:pt>
              </c:strCache>
            </c:strRef>
          </c:tx>
          <c:spPr>
            <a:solidFill>
              <a:schemeClr val="bg1">
                <a:lumMod val="75000"/>
              </a:schemeClr>
            </a:solidFill>
          </c:spPr>
          <c:invertIfNegative val="0"/>
          <c:cat>
            <c:strRef>
              <c:extLst>
                <c:ext xmlns:c15="http://schemas.microsoft.com/office/drawing/2012/chart" uri="{02D57815-91ED-43cb-92C2-25804820EDAC}">
                  <c15:fullRef>
                    <c15:sqref>'K4.1 Chudoba a soc. vylúčenie'!$I$140:$S$140</c15:sqref>
                  </c15:fullRef>
                </c:ext>
              </c:extLst>
              <c:f>'K4.1 Chudoba a soc. vylúčenie'!$J$140:$S$140</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vylúčenie'!$I$142:$S$142</c15:sqref>
                  </c15:fullRef>
                </c:ext>
              </c:extLst>
              <c:f>'K4.1 Chudoba a soc. vylúčenie'!$J$142:$S$142</c:f>
              <c:numCache>
                <c:formatCode>General</c:formatCode>
                <c:ptCount val="10"/>
                <c:pt idx="0">
                  <c:v>16.899999999999999</c:v>
                </c:pt>
                <c:pt idx="1">
                  <c:v>17.600000000000001</c:v>
                </c:pt>
                <c:pt idx="2">
                  <c:v>15.8</c:v>
                </c:pt>
                <c:pt idx="3">
                  <c:v>16.5</c:v>
                </c:pt>
                <c:pt idx="4">
                  <c:v>16.8</c:v>
                </c:pt>
                <c:pt idx="5">
                  <c:v>13</c:v>
                </c:pt>
                <c:pt idx="6">
                  <c:v>9.9</c:v>
                </c:pt>
                <c:pt idx="7">
                  <c:v>10</c:v>
                </c:pt>
                <c:pt idx="8">
                  <c:v>10.199999999999999</c:v>
                </c:pt>
                <c:pt idx="9">
                  <c:v>7.3</c:v>
                </c:pt>
              </c:numCache>
            </c:numRef>
          </c:val>
          <c:extLst>
            <c:ext xmlns:c16="http://schemas.microsoft.com/office/drawing/2014/chart" uri="{C3380CC4-5D6E-409C-BE32-E72D297353CC}">
              <c16:uniqueId val="{00000001-D851-4DD5-825D-40D4FFC13233}"/>
            </c:ext>
          </c:extLst>
        </c:ser>
        <c:ser>
          <c:idx val="2"/>
          <c:order val="2"/>
          <c:tx>
            <c:strRef>
              <c:f>'K4.1 Chudoba a soc. vylúčenie'!$H$143</c:f>
              <c:strCache>
                <c:ptCount val="1"/>
                <c:pt idx="0">
                  <c:v>ženy</c:v>
                </c:pt>
              </c:strCache>
            </c:strRef>
          </c:tx>
          <c:spPr>
            <a:solidFill>
              <a:srgbClr val="E85E89"/>
            </a:solidFill>
          </c:spPr>
          <c:invertIfNegative val="0"/>
          <c:cat>
            <c:strRef>
              <c:extLst>
                <c:ext xmlns:c15="http://schemas.microsoft.com/office/drawing/2012/chart" uri="{02D57815-91ED-43cb-92C2-25804820EDAC}">
                  <c15:fullRef>
                    <c15:sqref>'K4.1 Chudoba a soc. vylúčenie'!$I$140:$S$140</c15:sqref>
                  </c15:fullRef>
                </c:ext>
              </c:extLst>
              <c:f>'K4.1 Chudoba a soc. vylúčenie'!$J$140:$S$140</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vylúčenie'!$I$143:$S$143</c15:sqref>
                  </c15:fullRef>
                </c:ext>
              </c:extLst>
              <c:f>'K4.1 Chudoba a soc. vylúčenie'!$J$143:$S$143</c:f>
              <c:numCache>
                <c:formatCode>General</c:formatCode>
                <c:ptCount val="10"/>
                <c:pt idx="0">
                  <c:v>19</c:v>
                </c:pt>
                <c:pt idx="1">
                  <c:v>16.899999999999999</c:v>
                </c:pt>
                <c:pt idx="2">
                  <c:v>15.2</c:v>
                </c:pt>
                <c:pt idx="3">
                  <c:v>16.899999999999999</c:v>
                </c:pt>
                <c:pt idx="4">
                  <c:v>17.100000000000001</c:v>
                </c:pt>
                <c:pt idx="5">
                  <c:v>13</c:v>
                </c:pt>
                <c:pt idx="6">
                  <c:v>10.4</c:v>
                </c:pt>
                <c:pt idx="7">
                  <c:v>9.5</c:v>
                </c:pt>
                <c:pt idx="8">
                  <c:v>10.4</c:v>
                </c:pt>
                <c:pt idx="9">
                  <c:v>10.9</c:v>
                </c:pt>
              </c:numCache>
            </c:numRef>
          </c:val>
          <c:extLst>
            <c:ext xmlns:c16="http://schemas.microsoft.com/office/drawing/2014/chart" uri="{C3380CC4-5D6E-409C-BE32-E72D297353CC}">
              <c16:uniqueId val="{00000002-D851-4DD5-825D-40D4FFC13233}"/>
            </c:ext>
          </c:extLst>
        </c:ser>
        <c:dLbls>
          <c:showLegendKey val="0"/>
          <c:showVal val="0"/>
          <c:showCatName val="0"/>
          <c:showSerName val="0"/>
          <c:showPercent val="0"/>
          <c:showBubbleSize val="0"/>
        </c:dLbls>
        <c:gapWidth val="150"/>
        <c:axId val="326737224"/>
        <c:axId val="326738008"/>
      </c:barChart>
      <c:catAx>
        <c:axId val="326737224"/>
        <c:scaling>
          <c:orientation val="minMax"/>
        </c:scaling>
        <c:delete val="0"/>
        <c:axPos val="b"/>
        <c:numFmt formatCode="General" sourceLinked="0"/>
        <c:majorTickMark val="out"/>
        <c:minorTickMark val="none"/>
        <c:tickLblPos val="nextTo"/>
        <c:crossAx val="326738008"/>
        <c:crosses val="autoZero"/>
        <c:auto val="1"/>
        <c:lblAlgn val="ctr"/>
        <c:lblOffset val="100"/>
        <c:noMultiLvlLbl val="0"/>
      </c:catAx>
      <c:valAx>
        <c:axId val="326738008"/>
        <c:scaling>
          <c:orientation val="minMax"/>
        </c:scaling>
        <c:delete val="0"/>
        <c:axPos val="l"/>
        <c:majorGridlines/>
        <c:numFmt formatCode="#,##0" sourceLinked="0"/>
        <c:majorTickMark val="out"/>
        <c:minorTickMark val="none"/>
        <c:tickLblPos val="nextTo"/>
        <c:crossAx val="326737224"/>
        <c:crosses val="autoZero"/>
        <c:crossBetween val="between"/>
      </c:valAx>
    </c:plotArea>
    <c:legend>
      <c:legendPos val="t"/>
      <c:layout>
        <c:manualLayout>
          <c:xMode val="edge"/>
          <c:yMode val="edge"/>
          <c:x val="0.69842681657813532"/>
          <c:y val="7.7492891400119598E-2"/>
          <c:w val="0.24922037057629803"/>
          <c:h val="8.3557724128178051E-2"/>
        </c:manualLayout>
      </c:layout>
      <c:overlay val="0"/>
      <c:txPr>
        <a:bodyPr/>
        <a:lstStyle/>
        <a:p>
          <a:pPr>
            <a:defRPr sz="1100"/>
          </a:pPr>
          <a:endParaRPr lang="sk-SK"/>
        </a:p>
      </c:txPr>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'K4.1 Chudoba a soc. vylúčenie'!$H$155</c:f>
              <c:strCache>
                <c:ptCount val="1"/>
                <c:pt idx="0">
                  <c:v>2019</c:v>
                </c:pt>
              </c:strCache>
            </c:strRef>
          </c:tx>
          <c:spPr>
            <a:solidFill>
              <a:srgbClr val="E85E89"/>
            </a:solidFill>
          </c:spPr>
          <c:invertIfNegative val="0"/>
          <c:cat>
            <c:strRef>
              <c:f>'K4.1 Chudoba a soc. vylúčenie'!$G$156:$G$167</c:f>
              <c:strCache>
                <c:ptCount val="12"/>
                <c:pt idx="0">
                  <c:v>dvaja dospelí, najmenej jeden starší ako 65 rokov</c:v>
                </c:pt>
                <c:pt idx="1">
                  <c:v>domácnosti  bez závislých detí    </c:v>
                </c:pt>
                <c:pt idx="2">
                  <c:v>dvaja dospelí, obaja mladší ako 65 rokov</c:v>
                </c:pt>
                <c:pt idx="3">
                  <c:v>dvaja dospelí s jedným závislým dieťaťom </c:v>
                </c:pt>
                <c:pt idx="4">
                  <c:v>jednotlivec starší ako 65 rokov</c:v>
                </c:pt>
                <c:pt idx="5">
                  <c:v>traja a viac dospelí so závislými deťmi   </c:v>
                </c:pt>
                <c:pt idx="6">
                  <c:v>dvaja dospelí s dvomi závislými dieťmi  </c:v>
                </c:pt>
                <c:pt idx="7">
                  <c:v>domácnosti so závislými deťmi   </c:v>
                </c:pt>
                <c:pt idx="8">
                  <c:v>jednotlivec </c:v>
                </c:pt>
                <c:pt idx="9">
                  <c:v>jednotlivec mladší ako 65 rokov</c:v>
                </c:pt>
                <c:pt idx="10">
                  <c:v>jednotlivec s najmenej jedným dieťaťom</c:v>
                </c:pt>
                <c:pt idx="11">
                  <c:v>dvaja dospelí s tromi a viac závislými deťmi  </c:v>
                </c:pt>
              </c:strCache>
            </c:strRef>
          </c:cat>
          <c:val>
            <c:numRef>
              <c:f>'K4.1 Chudoba a soc. vylúčenie'!$H$156:$H$167</c:f>
              <c:numCache>
                <c:formatCode>General</c:formatCode>
                <c:ptCount val="12"/>
                <c:pt idx="0">
                  <c:v>5.2</c:v>
                </c:pt>
                <c:pt idx="1">
                  <c:v>7.9</c:v>
                </c:pt>
                <c:pt idx="2">
                  <c:v>7.2</c:v>
                </c:pt>
                <c:pt idx="3">
                  <c:v>10.199999999999999</c:v>
                </c:pt>
                <c:pt idx="4">
                  <c:v>10.3</c:v>
                </c:pt>
                <c:pt idx="5">
                  <c:v>14.7</c:v>
                </c:pt>
                <c:pt idx="6">
                  <c:v>15.2</c:v>
                </c:pt>
                <c:pt idx="7">
                  <c:v>22.4</c:v>
                </c:pt>
                <c:pt idx="8">
                  <c:v>21.1</c:v>
                </c:pt>
                <c:pt idx="9">
                  <c:v>20.100000000000001</c:v>
                </c:pt>
                <c:pt idx="10">
                  <c:v>32.1</c:v>
                </c:pt>
                <c:pt idx="11">
                  <c:v>37.799999999999997</c:v>
                </c:pt>
              </c:numCache>
            </c:numRef>
          </c:val>
          <c:extLst>
            <c:ext xmlns:c16="http://schemas.microsoft.com/office/drawing/2014/chart" uri="{C3380CC4-5D6E-409C-BE32-E72D297353CC}">
              <c16:uniqueId val="{00000000-EB4B-4C3B-A200-7DA73DB78518}"/>
            </c:ext>
          </c:extLst>
        </c:ser>
        <c:ser>
          <c:idx val="1"/>
          <c:order val="1"/>
          <c:tx>
            <c:strRef>
              <c:f>'K4.1 Chudoba a soc. vylúčenie'!$I$155</c:f>
              <c:strCache>
                <c:ptCount val="1"/>
                <c:pt idx="0">
                  <c:v>2020</c:v>
                </c:pt>
              </c:strCache>
            </c:strRef>
          </c:tx>
          <c:spPr>
            <a:solidFill>
              <a:schemeClr val="bg1">
                <a:lumMod val="65000"/>
              </a:schemeClr>
            </a:solidFill>
          </c:spPr>
          <c:invertIfNegative val="0"/>
          <c:cat>
            <c:strRef>
              <c:f>'K4.1 Chudoba a soc. vylúčenie'!$G$156:$G$167</c:f>
              <c:strCache>
                <c:ptCount val="12"/>
                <c:pt idx="0">
                  <c:v>dvaja dospelí, najmenej jeden starší ako 65 rokov</c:v>
                </c:pt>
                <c:pt idx="1">
                  <c:v>domácnosti  bez závislých detí    </c:v>
                </c:pt>
                <c:pt idx="2">
                  <c:v>dvaja dospelí, obaja mladší ako 65 rokov</c:v>
                </c:pt>
                <c:pt idx="3">
                  <c:v>dvaja dospelí s jedným závislým dieťaťom </c:v>
                </c:pt>
                <c:pt idx="4">
                  <c:v>jednotlivec starší ako 65 rokov</c:v>
                </c:pt>
                <c:pt idx="5">
                  <c:v>traja a viac dospelí so závislými deťmi   </c:v>
                </c:pt>
                <c:pt idx="6">
                  <c:v>dvaja dospelí s dvomi závislými dieťmi  </c:v>
                </c:pt>
                <c:pt idx="7">
                  <c:v>domácnosti so závislými deťmi   </c:v>
                </c:pt>
                <c:pt idx="8">
                  <c:v>jednotlivec </c:v>
                </c:pt>
                <c:pt idx="9">
                  <c:v>jednotlivec mladší ako 65 rokov</c:v>
                </c:pt>
                <c:pt idx="10">
                  <c:v>jednotlivec s najmenej jedným dieťaťom</c:v>
                </c:pt>
                <c:pt idx="11">
                  <c:v>dvaja dospelí s tromi a viac závislými deťmi  </c:v>
                </c:pt>
              </c:strCache>
            </c:strRef>
          </c:cat>
          <c:val>
            <c:numRef>
              <c:f>'K4.1 Chudoba a soc. vylúčenie'!$I$156:$I$167</c:f>
              <c:numCache>
                <c:formatCode>General</c:formatCode>
                <c:ptCount val="12"/>
                <c:pt idx="0">
                  <c:v>5.3</c:v>
                </c:pt>
                <c:pt idx="1">
                  <c:v>8</c:v>
                </c:pt>
                <c:pt idx="2">
                  <c:v>8.6</c:v>
                </c:pt>
                <c:pt idx="3">
                  <c:v>10.3</c:v>
                </c:pt>
                <c:pt idx="4">
                  <c:v>11</c:v>
                </c:pt>
                <c:pt idx="5">
                  <c:v>13.1</c:v>
                </c:pt>
                <c:pt idx="6">
                  <c:v>14.4</c:v>
                </c:pt>
                <c:pt idx="7">
                  <c:v>18.899999999999999</c:v>
                </c:pt>
                <c:pt idx="8">
                  <c:v>23.8</c:v>
                </c:pt>
                <c:pt idx="9">
                  <c:v>27.4</c:v>
                </c:pt>
                <c:pt idx="10">
                  <c:v>33.9</c:v>
                </c:pt>
                <c:pt idx="11">
                  <c:v>37.1</c:v>
                </c:pt>
              </c:numCache>
            </c:numRef>
          </c:val>
          <c:extLst>
            <c:ext xmlns:c16="http://schemas.microsoft.com/office/drawing/2014/chart" uri="{C3380CC4-5D6E-409C-BE32-E72D297353CC}">
              <c16:uniqueId val="{00000001-EB4B-4C3B-A200-7DA73DB78518}"/>
            </c:ext>
          </c:extLst>
        </c:ser>
        <c:dLbls>
          <c:showLegendKey val="0"/>
          <c:showVal val="0"/>
          <c:showCatName val="0"/>
          <c:showSerName val="0"/>
          <c:showPercent val="0"/>
          <c:showBubbleSize val="0"/>
        </c:dLbls>
        <c:gapWidth val="150"/>
        <c:overlap val="1"/>
        <c:axId val="326734480"/>
        <c:axId val="326735656"/>
      </c:barChart>
      <c:catAx>
        <c:axId val="326734480"/>
        <c:scaling>
          <c:orientation val="minMax"/>
        </c:scaling>
        <c:delete val="0"/>
        <c:axPos val="l"/>
        <c:numFmt formatCode="General" sourceLinked="0"/>
        <c:majorTickMark val="out"/>
        <c:minorTickMark val="none"/>
        <c:tickLblPos val="nextTo"/>
        <c:crossAx val="326735656"/>
        <c:crosses val="autoZero"/>
        <c:auto val="1"/>
        <c:lblAlgn val="ctr"/>
        <c:lblOffset val="100"/>
        <c:noMultiLvlLbl val="0"/>
      </c:catAx>
      <c:valAx>
        <c:axId val="326735656"/>
        <c:scaling>
          <c:orientation val="minMax"/>
        </c:scaling>
        <c:delete val="0"/>
        <c:axPos val="b"/>
        <c:majorGridlines/>
        <c:numFmt formatCode="General" sourceLinked="1"/>
        <c:majorTickMark val="out"/>
        <c:minorTickMark val="none"/>
        <c:tickLblPos val="nextTo"/>
        <c:crossAx val="326734480"/>
        <c:crosses val="autoZero"/>
        <c:crossBetween val="between"/>
      </c:valAx>
    </c:plotArea>
    <c:legend>
      <c:legendPos val="t"/>
      <c:layou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'K4.1 Chudoba a soc. vylúčenie'!$G$177</c:f>
              <c:strCache>
                <c:ptCount val="1"/>
                <c:pt idx="0">
                  <c:v>2020</c:v>
                </c:pt>
              </c:strCache>
            </c:strRef>
          </c:tx>
          <c:spPr>
            <a:solidFill>
              <a:srgbClr val="E85E89"/>
            </a:solidFill>
          </c:spPr>
          <c:invertIfNegative val="0"/>
          <c:cat>
            <c:strRef>
              <c:f>'K4.1 Chudoba a soc. vylúčenie'!$H$176:$P$176</c:f>
              <c:strCache>
                <c:ptCount val="9"/>
                <c:pt idx="0">
                  <c:v>Dovolenka </c:v>
                </c:pt>
                <c:pt idx="1">
                  <c:v>Výdavky</c:v>
                </c:pt>
                <c:pt idx="2">
                  <c:v>Jedlo</c:v>
                </c:pt>
                <c:pt idx="3">
                  <c:v>Nedoplatky</c:v>
                </c:pt>
                <c:pt idx="4">
                  <c:v>Teplo</c:v>
                </c:pt>
                <c:pt idx="5">
                  <c:v>Auto</c:v>
                </c:pt>
                <c:pt idx="6">
                  <c:v>Telefon</c:v>
                </c:pt>
                <c:pt idx="7">
                  <c:v>Práčka </c:v>
                </c:pt>
                <c:pt idx="8">
                  <c:v>TV</c:v>
                </c:pt>
              </c:strCache>
            </c:strRef>
          </c:cat>
          <c:val>
            <c:numRef>
              <c:f>'K4.1 Chudoba a soc. vylúčenie'!$H$177:$P$177</c:f>
              <c:numCache>
                <c:formatCode>General</c:formatCode>
                <c:ptCount val="9"/>
                <c:pt idx="0">
                  <c:v>34.799999999999997</c:v>
                </c:pt>
                <c:pt idx="1">
                  <c:v>26.1</c:v>
                </c:pt>
                <c:pt idx="2">
                  <c:v>11.8</c:v>
                </c:pt>
                <c:pt idx="3">
                  <c:v>6.7</c:v>
                </c:pt>
                <c:pt idx="4">
                  <c:v>5.7</c:v>
                </c:pt>
                <c:pt idx="5">
                  <c:v>7.7</c:v>
                </c:pt>
                <c:pt idx="6">
                  <c:v>0.1</c:v>
                </c:pt>
                <c:pt idx="7">
                  <c:v>0.4</c:v>
                </c:pt>
                <c:pt idx="8">
                  <c:v>0.1</c:v>
                </c:pt>
              </c:numCache>
            </c:numRef>
          </c:val>
          <c:extLst>
            <c:ext xmlns:c16="http://schemas.microsoft.com/office/drawing/2014/chart" uri="{C3380CC4-5D6E-409C-BE32-E72D297353CC}">
              <c16:uniqueId val="{00000000-7984-4C56-A241-4D6DAACCD933}"/>
            </c:ext>
          </c:extLst>
        </c:ser>
        <c:dLbls>
          <c:showLegendKey val="0"/>
          <c:showVal val="0"/>
          <c:showCatName val="0"/>
          <c:showSerName val="0"/>
          <c:showPercent val="0"/>
          <c:showBubbleSize val="0"/>
        </c:dLbls>
        <c:gapWidth val="150"/>
        <c:overlap val="100"/>
        <c:axId val="326738400"/>
        <c:axId val="326739184"/>
      </c:barChart>
      <c:scatterChart>
        <c:scatterStyle val="lineMarker"/>
        <c:varyColors val="0"/>
        <c:ser>
          <c:idx val="1"/>
          <c:order val="1"/>
          <c:tx>
            <c:strRef>
              <c:f>'K4.1 Chudoba a soc. vylúčenie'!$G$179</c:f>
              <c:strCache>
                <c:ptCount val="1"/>
                <c:pt idx="0">
                  <c:v>2010</c:v>
                </c:pt>
              </c:strCache>
            </c:strRef>
          </c:tx>
          <c:spPr>
            <a:ln w="19050">
              <a:noFill/>
            </a:ln>
          </c:spPr>
          <c:marker>
            <c:symbol val="diamond"/>
            <c:size val="8"/>
            <c:spPr>
              <a:solidFill>
                <a:schemeClr val="bg1">
                  <a:lumMod val="85000"/>
                </a:schemeClr>
              </a:solidFill>
              <a:ln>
                <a:solidFill>
                  <a:schemeClr val="tx1">
                    <a:lumMod val="50000"/>
                    <a:lumOff val="50000"/>
                  </a:schemeClr>
                </a:solidFill>
              </a:ln>
            </c:spPr>
          </c:marker>
          <c:xVal>
            <c:strRef>
              <c:f>'K4.1 Chudoba a soc. vylúčenie'!$H$176:$P$176</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vylúčenie'!$H$179:$P$179</c:f>
              <c:numCache>
                <c:formatCode>General</c:formatCode>
                <c:ptCount val="9"/>
                <c:pt idx="0">
                  <c:v>55.7</c:v>
                </c:pt>
                <c:pt idx="1">
                  <c:v>38.200000000000003</c:v>
                </c:pt>
                <c:pt idx="2">
                  <c:v>23</c:v>
                </c:pt>
                <c:pt idx="3">
                  <c:v>12.1</c:v>
                </c:pt>
                <c:pt idx="4">
                  <c:v>4.4000000000000004</c:v>
                </c:pt>
                <c:pt idx="5">
                  <c:v>18.100000000000001</c:v>
                </c:pt>
                <c:pt idx="6">
                  <c:v>1</c:v>
                </c:pt>
                <c:pt idx="7">
                  <c:v>0.8</c:v>
                </c:pt>
                <c:pt idx="8">
                  <c:v>0.3</c:v>
                </c:pt>
              </c:numCache>
            </c:numRef>
          </c:yVal>
          <c:smooth val="0"/>
          <c:extLst>
            <c:ext xmlns:c16="http://schemas.microsoft.com/office/drawing/2014/chart" uri="{C3380CC4-5D6E-409C-BE32-E72D297353CC}">
              <c16:uniqueId val="{00000001-7984-4C56-A241-4D6DAACCD933}"/>
            </c:ext>
          </c:extLst>
        </c:ser>
        <c:ser>
          <c:idx val="2"/>
          <c:order val="2"/>
          <c:tx>
            <c:strRef>
              <c:f>'K4.1 Chudoba a soc. vylúčenie'!$G$178</c:f>
              <c:strCache>
                <c:ptCount val="1"/>
                <c:pt idx="0">
                  <c:v>2015</c:v>
                </c:pt>
              </c:strCache>
            </c:strRef>
          </c:tx>
          <c:spPr>
            <a:ln w="19050">
              <a:noFill/>
            </a:ln>
          </c:spPr>
          <c:marker>
            <c:symbol val="square"/>
            <c:size val="7"/>
            <c:spPr>
              <a:solidFill>
                <a:schemeClr val="accent5">
                  <a:lumMod val="40000"/>
                  <a:lumOff val="60000"/>
                </a:schemeClr>
              </a:solidFill>
              <a:ln>
                <a:solidFill>
                  <a:srgbClr val="B7194A"/>
                </a:solidFill>
              </a:ln>
            </c:spPr>
          </c:marker>
          <c:xVal>
            <c:strRef>
              <c:f>'K4.1 Chudoba a soc. vylúčenie'!$H$176:$P$176</c:f>
              <c:strCache>
                <c:ptCount val="9"/>
                <c:pt idx="0">
                  <c:v>Dovolenka </c:v>
                </c:pt>
                <c:pt idx="1">
                  <c:v>Výdavky</c:v>
                </c:pt>
                <c:pt idx="2">
                  <c:v>Jedlo</c:v>
                </c:pt>
                <c:pt idx="3">
                  <c:v>Nedoplatky</c:v>
                </c:pt>
                <c:pt idx="4">
                  <c:v>Teplo</c:v>
                </c:pt>
                <c:pt idx="5">
                  <c:v>Auto</c:v>
                </c:pt>
                <c:pt idx="6">
                  <c:v>Telefon</c:v>
                </c:pt>
                <c:pt idx="7">
                  <c:v>Práčka </c:v>
                </c:pt>
                <c:pt idx="8">
                  <c:v>TV</c:v>
                </c:pt>
              </c:strCache>
            </c:strRef>
          </c:xVal>
          <c:yVal>
            <c:numRef>
              <c:f>'K4.1 Chudoba a soc. vylúčenie'!$H$178:$P$178</c:f>
              <c:numCache>
                <c:formatCode>General</c:formatCode>
                <c:ptCount val="9"/>
                <c:pt idx="0">
                  <c:v>46.6</c:v>
                </c:pt>
                <c:pt idx="1">
                  <c:v>36.700000000000003</c:v>
                </c:pt>
                <c:pt idx="2">
                  <c:v>20.100000000000001</c:v>
                </c:pt>
                <c:pt idx="3">
                  <c:v>7.5</c:v>
                </c:pt>
                <c:pt idx="4">
                  <c:v>5.8</c:v>
                </c:pt>
                <c:pt idx="5">
                  <c:v>13</c:v>
                </c:pt>
                <c:pt idx="6">
                  <c:v>1</c:v>
                </c:pt>
                <c:pt idx="7">
                  <c:v>0.8</c:v>
                </c:pt>
                <c:pt idx="8">
                  <c:v>0.3</c:v>
                </c:pt>
              </c:numCache>
            </c:numRef>
          </c:yVal>
          <c:smooth val="0"/>
          <c:extLst>
            <c:ext xmlns:c16="http://schemas.microsoft.com/office/drawing/2014/chart" uri="{C3380CC4-5D6E-409C-BE32-E72D297353CC}">
              <c16:uniqueId val="{00000002-7984-4C56-A241-4D6DAACCD933}"/>
            </c:ext>
          </c:extLst>
        </c:ser>
        <c:dLbls>
          <c:showLegendKey val="0"/>
          <c:showVal val="0"/>
          <c:showCatName val="0"/>
          <c:showSerName val="0"/>
          <c:showPercent val="0"/>
          <c:showBubbleSize val="0"/>
        </c:dLbls>
        <c:axId val="327353048"/>
        <c:axId val="327350304"/>
      </c:scatterChart>
      <c:catAx>
        <c:axId val="326738400"/>
        <c:scaling>
          <c:orientation val="minMax"/>
        </c:scaling>
        <c:delete val="0"/>
        <c:axPos val="b"/>
        <c:numFmt formatCode="General" sourceLinked="0"/>
        <c:majorTickMark val="out"/>
        <c:minorTickMark val="none"/>
        <c:tickLblPos val="nextTo"/>
        <c:crossAx val="326739184"/>
        <c:crosses val="autoZero"/>
        <c:auto val="1"/>
        <c:lblAlgn val="ctr"/>
        <c:lblOffset val="100"/>
        <c:noMultiLvlLbl val="0"/>
      </c:catAx>
      <c:valAx>
        <c:axId val="326739184"/>
        <c:scaling>
          <c:orientation val="minMax"/>
          <c:max val="60"/>
        </c:scaling>
        <c:delete val="0"/>
        <c:axPos val="l"/>
        <c:majorGridlines/>
        <c:numFmt formatCode="General" sourceLinked="1"/>
        <c:majorTickMark val="out"/>
        <c:minorTickMark val="none"/>
        <c:tickLblPos val="nextTo"/>
        <c:crossAx val="326738400"/>
        <c:crosses val="autoZero"/>
        <c:crossBetween val="between"/>
        <c:majorUnit val="10"/>
      </c:valAx>
      <c:valAx>
        <c:axId val="327350304"/>
        <c:scaling>
          <c:orientation val="minMax"/>
        </c:scaling>
        <c:delete val="1"/>
        <c:axPos val="r"/>
        <c:numFmt formatCode="General" sourceLinked="1"/>
        <c:majorTickMark val="out"/>
        <c:minorTickMark val="none"/>
        <c:tickLblPos val="nextTo"/>
        <c:crossAx val="327353048"/>
        <c:crosses val="max"/>
        <c:crossBetween val="midCat"/>
      </c:valAx>
      <c:valAx>
        <c:axId val="327353048"/>
        <c:scaling>
          <c:orientation val="minMax"/>
        </c:scaling>
        <c:delete val="1"/>
        <c:axPos val="t"/>
        <c:numFmt formatCode="General" sourceLinked="1"/>
        <c:majorTickMark val="out"/>
        <c:minorTickMark val="none"/>
        <c:tickLblPos val="nextTo"/>
        <c:crossAx val="327350304"/>
        <c:crosses val="max"/>
        <c:crossBetween val="midCat"/>
      </c:valAx>
    </c:plotArea>
    <c:legend>
      <c:legendPos val="r"/>
      <c:layout/>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'K4.1 Chudoba a soc. vylúčenie'!$G$195</c:f>
              <c:strCache>
                <c:ptCount val="1"/>
                <c:pt idx="0">
                  <c:v>Miera materiálnej a sociálnej deprivácie</c:v>
                </c:pt>
              </c:strCache>
            </c:strRef>
          </c:tx>
          <c:spPr>
            <a:solidFill>
              <a:srgbClr val="B7194A"/>
            </a:solidFill>
            <a:ln>
              <a:solidFill>
                <a:srgbClr val="B7194A"/>
              </a:solidFill>
            </a:ln>
            <a:effectLst/>
          </c:spPr>
          <c:invertIfNegative val="0"/>
          <c:cat>
            <c:numRef>
              <c:f>'K4.1 Chudoba a soc. vylúčenie'!$H$194:$N$194</c:f>
              <c:numCache>
                <c:formatCode>General</c:formatCode>
                <c:ptCount val="7"/>
                <c:pt idx="0">
                  <c:v>2014</c:v>
                </c:pt>
                <c:pt idx="1">
                  <c:v>2015</c:v>
                </c:pt>
                <c:pt idx="2">
                  <c:v>2016</c:v>
                </c:pt>
                <c:pt idx="3">
                  <c:v>2017</c:v>
                </c:pt>
                <c:pt idx="4">
                  <c:v>2018</c:v>
                </c:pt>
                <c:pt idx="5">
                  <c:v>2019</c:v>
                </c:pt>
                <c:pt idx="6">
                  <c:v>2020</c:v>
                </c:pt>
              </c:numCache>
            </c:numRef>
          </c:cat>
          <c:val>
            <c:numRef>
              <c:f>'K4.1 Chudoba a soc. vylúčenie'!$H$195:$N$195</c:f>
              <c:numCache>
                <c:formatCode>General</c:formatCode>
                <c:ptCount val="7"/>
                <c:pt idx="0">
                  <c:v>18.5</c:v>
                </c:pt>
                <c:pt idx="1">
                  <c:v>16.7</c:v>
                </c:pt>
                <c:pt idx="2">
                  <c:v>15.3</c:v>
                </c:pt>
                <c:pt idx="3">
                  <c:v>13.3</c:v>
                </c:pt>
                <c:pt idx="4">
                  <c:v>12.2</c:v>
                </c:pt>
                <c:pt idx="5">
                  <c:v>11.4</c:v>
                </c:pt>
                <c:pt idx="6">
                  <c:v>9.6999999999999993</c:v>
                </c:pt>
              </c:numCache>
            </c:numRef>
          </c:val>
          <c:extLst>
            <c:ext xmlns:c16="http://schemas.microsoft.com/office/drawing/2014/chart" uri="{C3380CC4-5D6E-409C-BE32-E72D297353CC}">
              <c16:uniqueId val="{00000000-5D77-4593-8863-5CAE35B1F9CC}"/>
            </c:ext>
          </c:extLst>
        </c:ser>
        <c:dLbls>
          <c:showLegendKey val="0"/>
          <c:showVal val="0"/>
          <c:showCatName val="0"/>
          <c:showSerName val="0"/>
          <c:showPercent val="0"/>
          <c:showBubbleSize val="0"/>
        </c:dLbls>
        <c:gapWidth val="219"/>
        <c:overlap val="-27"/>
        <c:axId val="327354224"/>
        <c:axId val="327352264"/>
      </c:barChart>
      <c:catAx>
        <c:axId val="32735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2264"/>
        <c:crosses val="autoZero"/>
        <c:auto val="1"/>
        <c:lblAlgn val="ctr"/>
        <c:lblOffset val="100"/>
        <c:noMultiLvlLbl val="0"/>
      </c:catAx>
      <c:valAx>
        <c:axId val="327352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4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5033-47F6-8B1B-CD9C5A43CA03}"/>
              </c:ext>
            </c:extLst>
          </c:dPt>
          <c:dPt>
            <c:idx val="1"/>
            <c:bubble3D val="0"/>
            <c:spPr>
              <a:solidFill>
                <a:schemeClr val="bg1">
                  <a:lumMod val="85000"/>
                </a:schemeClr>
              </a:solidFill>
            </c:spPr>
            <c:extLst>
              <c:ext xmlns:c16="http://schemas.microsoft.com/office/drawing/2014/chart" uri="{C3380CC4-5D6E-409C-BE32-E72D297353CC}">
                <c16:uniqueId val="{00000003-5033-47F6-8B1B-CD9C5A43CA03}"/>
              </c:ext>
            </c:extLst>
          </c:dPt>
          <c:dPt>
            <c:idx val="2"/>
            <c:bubble3D val="0"/>
            <c:spPr>
              <a:solidFill>
                <a:schemeClr val="accent5">
                  <a:lumMod val="20000"/>
                  <a:lumOff val="80000"/>
                </a:schemeClr>
              </a:solidFill>
            </c:spPr>
            <c:extLst>
              <c:ext xmlns:c16="http://schemas.microsoft.com/office/drawing/2014/chart" uri="{C3380CC4-5D6E-409C-BE32-E72D297353CC}">
                <c16:uniqueId val="{00000005-5033-47F6-8B1B-CD9C5A43CA03}"/>
              </c:ext>
            </c:extLst>
          </c:dPt>
          <c:dPt>
            <c:idx val="3"/>
            <c:bubble3D val="0"/>
            <c:spPr>
              <a:solidFill>
                <a:srgbClr val="FFB0B3"/>
              </a:solidFill>
            </c:spPr>
            <c:extLst>
              <c:ext xmlns:c16="http://schemas.microsoft.com/office/drawing/2014/chart" uri="{C3380CC4-5D6E-409C-BE32-E72D297353CC}">
                <c16:uniqueId val="{00000007-5033-47F6-8B1B-CD9C5A43CA03}"/>
              </c:ext>
            </c:extLst>
          </c:dPt>
          <c:dPt>
            <c:idx val="4"/>
            <c:bubble3D val="0"/>
            <c:spPr>
              <a:solidFill>
                <a:srgbClr val="E6507E"/>
              </a:solidFill>
            </c:spPr>
            <c:extLst>
              <c:ext xmlns:c16="http://schemas.microsoft.com/office/drawing/2014/chart" uri="{C3380CC4-5D6E-409C-BE32-E72D297353CC}">
                <c16:uniqueId val="{00000009-5033-47F6-8B1B-CD9C5A43CA03}"/>
              </c:ext>
            </c:extLst>
          </c:dPt>
          <c:dLbls>
            <c:dLbl>
              <c:idx val="0"/>
              <c:layout>
                <c:manualLayout>
                  <c:x val="-1.3754307036080951E-2"/>
                  <c:y val="-6.7922588276011541E-3"/>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33-47F6-8B1B-CD9C5A43CA03}"/>
                </c:ext>
              </c:extLst>
            </c:dLbl>
            <c:dLbl>
              <c:idx val="1"/>
              <c:layout>
                <c:manualLayout>
                  <c:x val="-8.3667198619915076E-2"/>
                  <c:y val="-1.7564455082148711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9520807803219756"/>
                      <c:h val="6.75134004830064E-2"/>
                    </c:manualLayout>
                  </c15:layout>
                </c:ext>
                <c:ext xmlns:c16="http://schemas.microsoft.com/office/drawing/2014/chart" uri="{C3380CC4-5D6E-409C-BE32-E72D297353CC}">
                  <c16:uniqueId val="{00000003-5033-47F6-8B1B-CD9C5A43CA03}"/>
                </c:ext>
              </c:extLst>
            </c:dLbl>
            <c:dLbl>
              <c:idx val="2"/>
              <c:layout>
                <c:manualLayout>
                  <c:x val="-1.9829051847237319E-2"/>
                  <c:y val="-0.15404221951166244"/>
                </c:manualLayout>
              </c:layout>
              <c:numFmt formatCode="0.0%" sourceLinked="0"/>
              <c:spPr>
                <a:noFill/>
                <a:ln>
                  <a:noFill/>
                </a:ln>
                <a:effectLst/>
              </c:spPr>
              <c:txPr>
                <a:bodyPr/>
                <a:lstStyle/>
                <a:p>
                  <a:pPr algn="ct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5621837145035636"/>
                      <c:h val="0.1248398271584328"/>
                    </c:manualLayout>
                  </c15:layout>
                </c:ext>
                <c:ext xmlns:c16="http://schemas.microsoft.com/office/drawing/2014/chart" uri="{C3380CC4-5D6E-409C-BE32-E72D297353CC}">
                  <c16:uniqueId val="{00000005-5033-47F6-8B1B-CD9C5A43CA03}"/>
                </c:ext>
              </c:extLst>
            </c:dLbl>
            <c:dLbl>
              <c:idx val="3"/>
              <c:layout>
                <c:manualLayout>
                  <c:x val="0.13148764297798499"/>
                  <c:y val="-0.30633603820872091"/>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5033-47F6-8B1B-CD9C5A43CA03}"/>
                </c:ext>
              </c:extLst>
            </c:dLbl>
            <c:dLbl>
              <c:idx val="4"/>
              <c:layout>
                <c:manualLayout>
                  <c:x val="0.1412626649044571"/>
                  <c:y val="-0.16396842126495478"/>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1"/>
              <c:showCatName val="1"/>
              <c:showSerName val="0"/>
              <c:showPercent val="1"/>
              <c:showBubbleSize val="0"/>
              <c:extLst>
                <c:ext xmlns:c15="http://schemas.microsoft.com/office/drawing/2012/chart" uri="{CE6537A1-D6FC-4f65-9D91-7224C49458BB}">
                  <c15:layout>
                    <c:manualLayout>
                      <c:w val="0.21311197492816425"/>
                      <c:h val="0.18864110266831596"/>
                    </c:manualLayout>
                  </c15:layout>
                </c:ext>
                <c:ext xmlns:c16="http://schemas.microsoft.com/office/drawing/2014/chart" uri="{C3380CC4-5D6E-409C-BE32-E72D297353CC}">
                  <c16:uniqueId val="{00000009-5033-47F6-8B1B-CD9C5A43CA03}"/>
                </c:ext>
              </c:extLst>
            </c:dLbl>
            <c:numFmt formatCode="0.0%" sourceLinked="0"/>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'Príloha ku kapitole 4'!$I$265:$I$274</c15:sqref>
                  </c15:fullRef>
                </c:ext>
              </c:extLst>
              <c:f>'Príloha ku kapitole 4'!$I$265:$I$269</c:f>
              <c:strCache>
                <c:ptCount val="5"/>
                <c:pt idx="0">
                  <c:v>Manžel</c:v>
                </c:pt>
                <c:pt idx="1">
                  <c:v>Partner</c:v>
                </c:pt>
                <c:pt idx="2">
                  <c:v>Ex-manžel</c:v>
                </c:pt>
                <c:pt idx="3">
                  <c:v>Ex-partner</c:v>
                </c:pt>
                <c:pt idx="4">
                  <c:v>Niekto z pracoviska</c:v>
                </c:pt>
              </c:strCache>
            </c:strRef>
          </c:cat>
          <c:val>
            <c:numRef>
              <c:extLst>
                <c:ext xmlns:c15="http://schemas.microsoft.com/office/drawing/2012/chart" uri="{02D57815-91ED-43cb-92C2-25804820EDAC}">
                  <c15:fullRef>
                    <c15:sqref>'Príloha ku kapitole 4'!$J$265:$J$274</c15:sqref>
                  </c15:fullRef>
                </c:ext>
              </c:extLst>
              <c:f>'Príloha ku kapitole 4'!$J$265:$J$269</c:f>
              <c:numCache>
                <c:formatCode>General</c:formatCode>
                <c:ptCount val="5"/>
                <c:pt idx="0">
                  <c:v>249</c:v>
                </c:pt>
                <c:pt idx="1">
                  <c:v>114</c:v>
                </c:pt>
                <c:pt idx="2">
                  <c:v>44</c:v>
                </c:pt>
                <c:pt idx="3">
                  <c:v>45</c:v>
                </c:pt>
                <c:pt idx="4">
                  <c:v>2</c:v>
                </c:pt>
              </c:numCache>
            </c:numRef>
          </c:val>
          <c:extLst>
            <c:ext xmlns:c15="http://schemas.microsoft.com/office/drawing/2012/chart" uri="{02D57815-91ED-43cb-92C2-25804820EDAC}">
              <c15:categoryFilterExceptions>
                <c15:categoryFilterException>
                  <c15:sqref>'Príloha ku kapitole 4'!$J$270</c15:sqref>
                  <c15:spPr xmlns:c15="http://schemas.microsoft.com/office/drawing/2012/chart">
                    <a:solidFill>
                      <a:srgbClr val="F4B2C6"/>
                    </a:solidFill>
                    <a:ln>
                      <a:solidFill>
                        <a:srgbClr val="F4B2C6"/>
                      </a:solidFill>
                    </a:ln>
                  </c15:spPr>
                  <c15:bubble3D val="0"/>
                  <c15:dLbl>
                    <c:idx val="4"/>
                    <c:layout>
                      <c:manualLayout>
                        <c:x val="0.14200586479983121"/>
                        <c:y val="-0.12635995456072627"/>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B-D344-46F6-B367-620E8E574A47}"/>
                      </c:ext>
                    </c:extLst>
                  </c15:dLbl>
                </c15:categoryFilterException>
                <c15:categoryFilterException>
                  <c15:sqref>'Príloha ku kapitole 4'!$J$271</c15:sqref>
                  <c15:spPr xmlns:c15="http://schemas.microsoft.com/office/drawing/2012/chart">
                    <a:solidFill>
                      <a:srgbClr val="B7194A"/>
                    </a:solidFill>
                  </c15:spPr>
                  <c15:bubble3D val="0"/>
                  <c15:dLbl>
                    <c:idx val="4"/>
                    <c:layout>
                      <c:manualLayout>
                        <c:x val="8.1952880780642098E-2"/>
                        <c:y val="9.3490378260712177E-3"/>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D-D344-46F6-B367-620E8E574A47}"/>
                      </c:ext>
                    </c:extLst>
                  </c15:dLbl>
                </c15:categoryFilterException>
                <c15:categoryFilterException>
                  <c15:sqref>'Príloha ku kapitole 4'!$J$272</c15:sqref>
                  <c15:spPr xmlns:c15="http://schemas.microsoft.com/office/drawing/2012/chart">
                    <a:solidFill>
                      <a:srgbClr val="E6507E"/>
                    </a:solidFill>
                  </c15:spPr>
                  <c15:bubble3D val="0"/>
                  <c15:dLbl>
                    <c:idx val="4"/>
                    <c:layout>
                      <c:manualLayout>
                        <c:x val="0.13851978435120763"/>
                        <c:y val="8.3597732583830645E-2"/>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F-D344-46F6-B367-620E8E574A47}"/>
                      </c:ext>
                    </c:extLst>
                  </c15:dLbl>
                </c15:categoryFilterException>
                <c15:categoryFilterException>
                  <c15:sqref>'Príloha ku kapitole 4'!$J$273</c15:sqref>
                  <c15:spPr xmlns:c15="http://schemas.microsoft.com/office/drawing/2012/chart">
                    <a:solidFill>
                      <a:srgbClr val="F896AD"/>
                    </a:solidFill>
                  </c15:spPr>
                  <c15:bubble3D val="0"/>
                  <c15:dLbl>
                    <c:idx val="4"/>
                    <c:layout>
                      <c:manualLayout>
                        <c:x val="5.5330280782654014E-2"/>
                        <c:y val="0.1437353608081178"/>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1-D344-46F6-B367-620E8E574A47}"/>
                      </c:ext>
                    </c:extLst>
                  </c15:dLbl>
                </c15:categoryFilterException>
                <c15:categoryFilterException>
                  <c15:sqref>'Príloha ku kapitole 4'!$J$274</c15:sqref>
                  <c15:dLbl>
                    <c:idx val="4"/>
                    <c:layout>
                      <c:manualLayout>
                        <c:x val="-0.16236923639349546"/>
                        <c:y val="0.2017482213073335"/>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12-D344-46F6-B367-620E8E574A47}"/>
                      </c:ext>
                    </c:extLst>
                  </c15:dLbl>
                </c15:categoryFilterException>
              </c15:categoryFilterExceptions>
            </c:ext>
            <c:ext xmlns:c16="http://schemas.microsoft.com/office/drawing/2014/chart" uri="{C3380CC4-5D6E-409C-BE32-E72D297353CC}">
              <c16:uniqueId val="{0000000C-5033-47F6-8B1B-CD9C5A43CA03}"/>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bg1">
                  <a:lumMod val="50000"/>
                </a:schemeClr>
              </a:solidFill>
              <a:ln>
                <a:solidFill>
                  <a:schemeClr val="bg1">
                    <a:lumMod val="50000"/>
                  </a:schemeClr>
                </a:solidFill>
              </a:ln>
            </c:spPr>
            <c:extLst>
              <c:ext xmlns:c16="http://schemas.microsoft.com/office/drawing/2014/chart" uri="{C3380CC4-5D6E-409C-BE32-E72D297353CC}">
                <c16:uniqueId val="{00000001-0FF8-42DE-BE61-39CFEABC2E4A}"/>
              </c:ext>
            </c:extLst>
          </c:dPt>
          <c:dPt>
            <c:idx val="1"/>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0FF8-42DE-BE61-39CFEABC2E4A}"/>
              </c:ext>
            </c:extLst>
          </c:dPt>
          <c:dPt>
            <c:idx val="2"/>
            <c:bubble3D val="0"/>
            <c:spPr>
              <a:solidFill>
                <a:srgbClr val="B7194A"/>
              </a:solidFill>
              <a:ln>
                <a:solidFill>
                  <a:srgbClr val="B7194A"/>
                </a:solidFill>
              </a:ln>
            </c:spPr>
            <c:extLst>
              <c:ext xmlns:c16="http://schemas.microsoft.com/office/drawing/2014/chart" uri="{C3380CC4-5D6E-409C-BE32-E72D297353CC}">
                <c16:uniqueId val="{00000005-0FF8-42DE-BE61-39CFEABC2E4A}"/>
              </c:ext>
            </c:extLst>
          </c:dPt>
          <c:dPt>
            <c:idx val="3"/>
            <c:bubble3D val="0"/>
            <c:spPr>
              <a:pattFill prst="pct40">
                <a:fgClr>
                  <a:srgbClr val="E6507E"/>
                </a:fgClr>
                <a:bgClr>
                  <a:schemeClr val="bg1"/>
                </a:bgClr>
              </a:pattFill>
            </c:spPr>
            <c:extLst>
              <c:ext xmlns:c16="http://schemas.microsoft.com/office/drawing/2014/chart" uri="{C3380CC4-5D6E-409C-BE32-E72D297353CC}">
                <c16:uniqueId val="{00000007-0FF8-42DE-BE61-39CFEABC2E4A}"/>
              </c:ext>
            </c:extLst>
          </c:dPt>
          <c:dPt>
            <c:idx val="4"/>
            <c:bubble3D val="0"/>
            <c:spPr>
              <a:solidFill>
                <a:srgbClr val="FFE1E2"/>
              </a:solidFill>
            </c:spPr>
            <c:extLst>
              <c:ext xmlns:c16="http://schemas.microsoft.com/office/drawing/2014/chart" uri="{C3380CC4-5D6E-409C-BE32-E72D297353CC}">
                <c16:uniqueId val="{00000009-0FF8-42DE-BE61-39CFEABC2E4A}"/>
              </c:ext>
            </c:extLst>
          </c:dPt>
          <c:dPt>
            <c:idx val="5"/>
            <c:bubble3D val="0"/>
            <c:spPr>
              <a:pattFill prst="wdDnDiag">
                <a:fgClr>
                  <a:srgbClr val="E6507E"/>
                </a:fgClr>
                <a:bgClr>
                  <a:schemeClr val="bg1"/>
                </a:bgClr>
              </a:pattFill>
              <a:ln>
                <a:solidFill>
                  <a:srgbClr val="E6507E"/>
                </a:solidFill>
              </a:ln>
            </c:spPr>
            <c:extLst>
              <c:ext xmlns:c16="http://schemas.microsoft.com/office/drawing/2014/chart" uri="{C3380CC4-5D6E-409C-BE32-E72D297353CC}">
                <c16:uniqueId val="{0000000B-0FF8-42DE-BE61-39CFEABC2E4A}"/>
              </c:ext>
            </c:extLst>
          </c:dPt>
          <c:dPt>
            <c:idx val="6"/>
            <c:bubble3D val="0"/>
            <c:spPr>
              <a:solidFill>
                <a:srgbClr val="E6507E"/>
              </a:solidFill>
              <a:ln>
                <a:solidFill>
                  <a:srgbClr val="E6507E">
                    <a:alpha val="97000"/>
                  </a:srgbClr>
                </a:solidFill>
              </a:ln>
            </c:spPr>
            <c:extLst>
              <c:ext xmlns:c16="http://schemas.microsoft.com/office/drawing/2014/chart" uri="{C3380CC4-5D6E-409C-BE32-E72D297353CC}">
                <c16:uniqueId val="{0000000D-0FF8-42DE-BE61-39CFEABC2E4A}"/>
              </c:ext>
            </c:extLst>
          </c:dPt>
          <c:dPt>
            <c:idx val="7"/>
            <c:bubble3D val="0"/>
            <c:spPr>
              <a:pattFill prst="pct10">
                <a:fgClr>
                  <a:srgbClr val="FFB0B3"/>
                </a:fgClr>
                <a:bgClr>
                  <a:srgbClr val="EEE5E6"/>
                </a:bgClr>
              </a:pattFill>
              <a:ln>
                <a:solidFill>
                  <a:srgbClr val="FFB0B3"/>
                </a:solidFill>
              </a:ln>
            </c:spPr>
            <c:extLst>
              <c:ext xmlns:c16="http://schemas.microsoft.com/office/drawing/2014/chart" uri="{C3380CC4-5D6E-409C-BE32-E72D297353CC}">
                <c16:uniqueId val="{0000000F-0FF8-42DE-BE61-39CFEABC2E4A}"/>
              </c:ext>
            </c:extLst>
          </c:dPt>
          <c:dPt>
            <c:idx val="8"/>
            <c:bubble3D val="0"/>
            <c:spPr>
              <a:solidFill>
                <a:srgbClr val="FAACBF"/>
              </a:solidFill>
              <a:ln>
                <a:solidFill>
                  <a:srgbClr val="F4B2C6"/>
                </a:solidFill>
              </a:ln>
            </c:spPr>
            <c:extLst>
              <c:ext xmlns:c16="http://schemas.microsoft.com/office/drawing/2014/chart" uri="{C3380CC4-5D6E-409C-BE32-E72D297353CC}">
                <c16:uniqueId val="{00000011-0FF8-42DE-BE61-39CFEABC2E4A}"/>
              </c:ext>
            </c:extLst>
          </c:dPt>
          <c:dLbls>
            <c:dLbl>
              <c:idx val="0"/>
              <c:layout>
                <c:manualLayout>
                  <c:x val="4.3412892152400913E-2"/>
                  <c:y val="-0.19674103493164574"/>
                </c:manualLayout>
              </c:layout>
              <c:numFmt formatCode="0.0%" sourceLinked="0"/>
              <c:spPr>
                <a:noFill/>
                <a:ln>
                  <a:noFill/>
                </a:ln>
                <a:effectLst/>
              </c:spPr>
              <c:txPr>
                <a:bodyPr wrap="square" lIns="38100" tIns="19050" rIns="38100" bIns="19050" anchor="ctr">
                  <a:spAutoFit/>
                </a:bodyPr>
                <a:lstStyle/>
                <a:p>
                  <a:pPr>
                    <a:defRPr sz="1100"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FF8-42DE-BE61-39CFEABC2E4A}"/>
                </c:ext>
              </c:extLst>
            </c:dLbl>
            <c:dLbl>
              <c:idx val="1"/>
              <c:layout>
                <c:manualLayout>
                  <c:x val="0.14171704980478408"/>
                  <c:y val="0.15592999024044182"/>
                </c:manualLayout>
              </c:layout>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FF8-42DE-BE61-39CFEABC2E4A}"/>
                </c:ext>
              </c:extLst>
            </c:dLbl>
            <c:dLbl>
              <c:idx val="2"/>
              <c:numFmt formatCode="0.0%" sourceLinked="0"/>
              <c:spPr>
                <a:noFill/>
                <a:ln>
                  <a:noFill/>
                </a:ln>
                <a:effectLst/>
              </c:spPr>
              <c:txPr>
                <a:bodyPr wrap="square" lIns="38100" tIns="19050" rIns="38100" bIns="19050" anchor="ctr">
                  <a:spAutoFit/>
                </a:bodyPr>
                <a:lstStyle/>
                <a:p>
                  <a:pPr>
                    <a:defRPr b="1">
                      <a:solidFill>
                        <a:schemeClr val="bg1"/>
                      </a:solidFill>
                    </a:defRPr>
                  </a:pPr>
                  <a:endParaRPr lang="sk-SK"/>
                </a:p>
              </c:txPr>
              <c:showLegendKey val="0"/>
              <c:showVal val="0"/>
              <c:showCatName val="1"/>
              <c:showSerName val="0"/>
              <c:showPercent val="1"/>
              <c:showBubbleSize val="0"/>
              <c:extLst>
                <c:ext xmlns:c16="http://schemas.microsoft.com/office/drawing/2014/chart" uri="{C3380CC4-5D6E-409C-BE32-E72D297353CC}">
                  <c16:uniqueId val="{00000005-0FF8-42DE-BE61-39CFEABC2E4A}"/>
                </c:ext>
              </c:extLst>
            </c:dLbl>
            <c:dLbl>
              <c:idx val="4"/>
              <c:layout>
                <c:manualLayout>
                  <c:x val="-8.7814162885681488E-3"/>
                  <c:y val="-3.930999575043230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FF8-42DE-BE61-39CFEABC2E4A}"/>
                </c:ext>
              </c:extLst>
            </c:dLbl>
            <c:dLbl>
              <c:idx val="5"/>
              <c:layout>
                <c:manualLayout>
                  <c:x val="0.13834377507479262"/>
                  <c:y val="-8.22082108821813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FF8-42DE-BE61-39CFEABC2E4A}"/>
                </c:ext>
              </c:extLst>
            </c:dLbl>
            <c:dLbl>
              <c:idx val="8"/>
              <c:layout>
                <c:manualLayout>
                  <c:x val="-3.5296223025929767E-2"/>
                  <c:y val="0.171606311679137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FF8-42DE-BE61-39CFEABC2E4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'Príloha ku kapitole 4'!$I$248:$I$256</c:f>
              <c:strCache>
                <c:ptCount val="9"/>
                <c:pt idx="0">
                  <c:v>Psychické násilie</c:v>
                </c:pt>
                <c:pt idx="1">
                  <c:v>Fyzické násilie</c:v>
                </c:pt>
                <c:pt idx="2">
                  <c:v>Nebezpečné vyhrážanie</c:v>
                </c:pt>
                <c:pt idx="3">
                  <c:v>Ekonomické násilie</c:v>
                </c:pt>
                <c:pt idx="4">
                  <c:v>Sociálne násilie</c:v>
                </c:pt>
                <c:pt idx="5">
                  <c:v>Násilie po rozvode/rozchode</c:v>
                </c:pt>
                <c:pt idx="6">
                  <c:v>Sexualizované násilie</c:v>
                </c:pt>
                <c:pt idx="7">
                  <c:v>Násilie pod vplyvom alkoholu </c:v>
                </c:pt>
                <c:pt idx="8">
                  <c:v>Prenasledovanie</c:v>
                </c:pt>
              </c:strCache>
            </c:strRef>
          </c:cat>
          <c:val>
            <c:numRef>
              <c:f>'Príloha ku kapitole 4'!$K$248:$K$256</c:f>
              <c:numCache>
                <c:formatCode>0.0%</c:formatCode>
                <c:ptCount val="9"/>
                <c:pt idx="0">
                  <c:v>0.39049167005282404</c:v>
                </c:pt>
                <c:pt idx="1">
                  <c:v>0.24014628199918733</c:v>
                </c:pt>
                <c:pt idx="2">
                  <c:v>0.14018691588785046</c:v>
                </c:pt>
                <c:pt idx="3">
                  <c:v>8.0048760666395768E-2</c:v>
                </c:pt>
                <c:pt idx="4">
                  <c:v>3.9821210889882164E-2</c:v>
                </c:pt>
                <c:pt idx="5">
                  <c:v>4.9979683055668425E-2</c:v>
                </c:pt>
                <c:pt idx="6">
                  <c:v>3.9821210889882164E-2</c:v>
                </c:pt>
                <c:pt idx="7">
                  <c:v>9.7521332791548152E-3</c:v>
                </c:pt>
                <c:pt idx="8">
                  <c:v>9.7521332791548152E-3</c:v>
                </c:pt>
              </c:numCache>
            </c:numRef>
          </c:val>
          <c:extLst>
            <c:ext xmlns:c16="http://schemas.microsoft.com/office/drawing/2014/chart" uri="{C3380CC4-5D6E-409C-BE32-E72D297353CC}">
              <c16:uniqueId val="{00000012-0FF8-42DE-BE61-39CFEABC2E4A}"/>
            </c:ext>
          </c:extLst>
        </c:ser>
        <c:dLbls>
          <c:showLegendKey val="0"/>
          <c:showVal val="0"/>
          <c:showCatName val="1"/>
          <c:showSerName val="0"/>
          <c:showPercent val="1"/>
          <c:showBubbleSize val="0"/>
          <c:showLeaderLines val="1"/>
        </c:dLbls>
        <c:firstSliceAng val="126"/>
      </c:pieChart>
    </c:plotArea>
    <c:plotVisOnly val="1"/>
    <c:dispBlanksAs val="gap"/>
    <c:showDLblsOverMax val="0"/>
  </c:chart>
  <c:spPr>
    <a:ln>
      <a:noFill/>
    </a:ln>
  </c:spPr>
  <c:txPr>
    <a:bodyPr/>
    <a:lstStyle/>
    <a:p>
      <a:pPr>
        <a:defRPr sz="1050">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64</xdr:row>
      <xdr:rowOff>59532</xdr:rowOff>
    </xdr:from>
    <xdr:to>
      <xdr:col>5</xdr:col>
      <xdr:colOff>857250</xdr:colOff>
      <xdr:row>80</xdr:row>
      <xdr:rowOff>142876</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16669</xdr:colOff>
      <xdr:row>84</xdr:row>
      <xdr:rowOff>40482</xdr:rowOff>
    </xdr:from>
    <xdr:to>
      <xdr:col>5</xdr:col>
      <xdr:colOff>485775</xdr:colOff>
      <xdr:row>98</xdr:row>
      <xdr:rowOff>140495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123</xdr:row>
      <xdr:rowOff>0</xdr:rowOff>
    </xdr:from>
    <xdr:to>
      <xdr:col>4</xdr:col>
      <xdr:colOff>154781</xdr:colOff>
      <xdr:row>135</xdr:row>
      <xdr:rowOff>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631030</xdr:colOff>
      <xdr:row>138</xdr:row>
      <xdr:rowOff>0</xdr:rowOff>
    </xdr:from>
    <xdr:to>
      <xdr:col>6</xdr:col>
      <xdr:colOff>416718</xdr:colOff>
      <xdr:row>150</xdr:row>
      <xdr:rowOff>202406</xdr:rowOff>
    </xdr:to>
    <xdr:graphicFrame macro="">
      <xdr:nvGraphicFramePr>
        <xdr:cNvPr id="15" name="Graf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42332</xdr:colOff>
      <xdr:row>154</xdr:row>
      <xdr:rowOff>52916</xdr:rowOff>
    </xdr:from>
    <xdr:to>
      <xdr:col>5</xdr:col>
      <xdr:colOff>440530</xdr:colOff>
      <xdr:row>168</xdr:row>
      <xdr:rowOff>169334</xdr:rowOff>
    </xdr:to>
    <xdr:graphicFrame macro="">
      <xdr:nvGraphicFramePr>
        <xdr:cNvPr id="16" name="Graf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175</xdr:row>
      <xdr:rowOff>0</xdr:rowOff>
    </xdr:from>
    <xdr:to>
      <xdr:col>5</xdr:col>
      <xdr:colOff>333375</xdr:colOff>
      <xdr:row>189</xdr:row>
      <xdr:rowOff>201084</xdr:rowOff>
    </xdr:to>
    <xdr:graphicFrame macro="">
      <xdr:nvGraphicFramePr>
        <xdr:cNvPr id="17" name="Graf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619125</xdr:colOff>
      <xdr:row>193</xdr:row>
      <xdr:rowOff>23812</xdr:rowOff>
    </xdr:from>
    <xdr:to>
      <xdr:col>4</xdr:col>
      <xdr:colOff>357187</xdr:colOff>
      <xdr:row>203</xdr:row>
      <xdr:rowOff>214312</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47625</xdr:colOff>
      <xdr:row>1</xdr:row>
      <xdr:rowOff>202406</xdr:rowOff>
    </xdr:from>
    <xdr:to>
      <xdr:col>6</xdr:col>
      <xdr:colOff>223043</xdr:colOff>
      <xdr:row>20</xdr:row>
      <xdr:rowOff>70009</xdr:rowOff>
    </xdr:to>
    <xdr:pic>
      <xdr:nvPicPr>
        <xdr:cNvPr id="10" name="Obrázok 9"/>
        <xdr:cNvPicPr/>
      </xdr:nvPicPr>
      <xdr:blipFill>
        <a:blip xmlns:r="http://schemas.openxmlformats.org/officeDocument/2006/relationships" r:embed="rId8"/>
        <a:stretch>
          <a:fillRect/>
        </a:stretch>
      </xdr:blipFill>
      <xdr:spPr>
        <a:xfrm>
          <a:off x="678656" y="416719"/>
          <a:ext cx="5759450" cy="3939540"/>
        </a:xfrm>
        <a:prstGeom prst="rect">
          <a:avLst/>
        </a:prstGeom>
      </xdr:spPr>
    </xdr:pic>
    <xdr:clientData/>
  </xdr:twoCellAnchor>
  <xdr:twoCellAnchor editAs="oneCell">
    <xdr:from>
      <xdr:col>1</xdr:col>
      <xdr:colOff>23812</xdr:colOff>
      <xdr:row>32</xdr:row>
      <xdr:rowOff>39241</xdr:rowOff>
    </xdr:from>
    <xdr:to>
      <xdr:col>5</xdr:col>
      <xdr:colOff>84063</xdr:colOff>
      <xdr:row>48</xdr:row>
      <xdr:rowOff>190500</xdr:rowOff>
    </xdr:to>
    <xdr:pic>
      <xdr:nvPicPr>
        <xdr:cNvPr id="5" name="Obrázok 4"/>
        <xdr:cNvPicPr>
          <a:picLocks noChangeAspect="1"/>
        </xdr:cNvPicPr>
      </xdr:nvPicPr>
      <xdr:blipFill>
        <a:blip xmlns:r="http://schemas.openxmlformats.org/officeDocument/2006/relationships" r:embed="rId9"/>
        <a:stretch>
          <a:fillRect/>
        </a:stretch>
      </xdr:blipFill>
      <xdr:spPr>
        <a:xfrm>
          <a:off x="654843" y="7052022"/>
          <a:ext cx="4953720" cy="3580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261</xdr:row>
      <xdr:rowOff>19047</xdr:rowOff>
    </xdr:from>
    <xdr:to>
      <xdr:col>5</xdr:col>
      <xdr:colOff>592667</xdr:colOff>
      <xdr:row>274</xdr:row>
      <xdr:rowOff>211666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39688</xdr:colOff>
      <xdr:row>241</xdr:row>
      <xdr:rowOff>44980</xdr:rowOff>
    </xdr:from>
    <xdr:to>
      <xdr:col>5</xdr:col>
      <xdr:colOff>277812</xdr:colOff>
      <xdr:row>255</xdr:row>
      <xdr:rowOff>56886</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rava2021_datPriloha_Kap4_a_5_PRAC_VERZ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K4.1 Chudoba a soc. vylúčenie"/>
      <sheetName val="K4.2 Rovnosť príležitostí"/>
      <sheetName val="Príloha ku kapitole 4"/>
      <sheetName val="K5 Európsky pilier soc práv"/>
      <sheetName val="Príloha ku kapitole 5"/>
      <sheetName val="Príloha ku kapitole 5star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23"/>
  <sheetViews>
    <sheetView zoomScale="80" zoomScaleNormal="80" workbookViewId="0">
      <selection activeCell="C37" sqref="C37"/>
    </sheetView>
  </sheetViews>
  <sheetFormatPr defaultRowHeight="16.5" x14ac:dyDescent="0.3"/>
  <cols>
    <col min="1" max="1" width="12" style="2" customWidth="1"/>
    <col min="2" max="2" width="13" style="2" customWidth="1"/>
    <col min="3" max="3" width="71.7109375" style="17" customWidth="1"/>
    <col min="4" max="4" width="19.5703125" style="2" customWidth="1"/>
    <col min="5" max="5" width="20.42578125" style="2" customWidth="1"/>
    <col min="6" max="6" width="30" style="2" customWidth="1"/>
    <col min="7" max="7" width="9.140625" style="2"/>
    <col min="8" max="8" width="10.5703125" style="2" customWidth="1"/>
    <col min="9" max="16384" width="9.140625" style="2"/>
  </cols>
  <sheetData>
    <row r="1" spans="1:6" x14ac:dyDescent="0.3">
      <c r="A1" s="49"/>
      <c r="B1" s="16"/>
      <c r="C1" s="16"/>
      <c r="D1" s="16"/>
    </row>
    <row r="2" spans="1:6" ht="17.25" thickBot="1" x14ac:dyDescent="0.35">
      <c r="A2" s="16" t="s">
        <v>1295</v>
      </c>
    </row>
    <row r="3" spans="1:6" ht="48.75" customHeight="1" thickBot="1" x14ac:dyDescent="0.35">
      <c r="A3" s="18" t="s">
        <v>241</v>
      </c>
      <c r="B3" s="18" t="s">
        <v>1298</v>
      </c>
      <c r="C3" s="18" t="s">
        <v>1296</v>
      </c>
      <c r="D3" s="18" t="s">
        <v>1297</v>
      </c>
      <c r="E3" s="18" t="s">
        <v>1299</v>
      </c>
      <c r="F3" s="18" t="s">
        <v>14</v>
      </c>
    </row>
    <row r="4" spans="1:6" x14ac:dyDescent="0.3">
      <c r="A4" s="2" t="s">
        <v>358</v>
      </c>
      <c r="B4" s="2" t="s">
        <v>1307</v>
      </c>
      <c r="C4" s="50" t="s">
        <v>1308</v>
      </c>
      <c r="D4" s="2" t="s">
        <v>359</v>
      </c>
      <c r="E4" s="2" t="s">
        <v>360</v>
      </c>
      <c r="F4" s="2" t="s">
        <v>1309</v>
      </c>
    </row>
    <row r="5" spans="1:6" x14ac:dyDescent="0.3">
      <c r="A5" s="2" t="s">
        <v>358</v>
      </c>
      <c r="B5" s="2" t="s">
        <v>1310</v>
      </c>
      <c r="C5" s="50" t="s">
        <v>13</v>
      </c>
      <c r="D5" s="2" t="s">
        <v>359</v>
      </c>
      <c r="E5" s="2" t="s">
        <v>360</v>
      </c>
      <c r="F5" s="2" t="s">
        <v>12</v>
      </c>
    </row>
    <row r="6" spans="1:6" x14ac:dyDescent="0.3">
      <c r="A6" s="2" t="s">
        <v>358</v>
      </c>
      <c r="B6" s="2" t="s">
        <v>1311</v>
      </c>
      <c r="C6" s="50" t="s">
        <v>1308</v>
      </c>
      <c r="D6" s="2" t="s">
        <v>359</v>
      </c>
      <c r="E6" s="2" t="s">
        <v>360</v>
      </c>
      <c r="F6" s="2" t="s">
        <v>1309</v>
      </c>
    </row>
    <row r="7" spans="1:6" x14ac:dyDescent="0.3">
      <c r="A7" s="2" t="s">
        <v>358</v>
      </c>
      <c r="B7" s="2" t="s">
        <v>1312</v>
      </c>
      <c r="C7" s="50" t="s">
        <v>1313</v>
      </c>
      <c r="D7" s="2" t="s">
        <v>359</v>
      </c>
      <c r="E7" s="2" t="s">
        <v>360</v>
      </c>
      <c r="F7" s="2" t="s">
        <v>12</v>
      </c>
    </row>
    <row r="8" spans="1:6" x14ac:dyDescent="0.3">
      <c r="A8" s="2" t="s">
        <v>358</v>
      </c>
      <c r="B8" s="2" t="s">
        <v>398</v>
      </c>
      <c r="C8" s="102" t="s">
        <v>1314</v>
      </c>
      <c r="D8" s="7" t="s">
        <v>359</v>
      </c>
      <c r="E8" s="2" t="s">
        <v>360</v>
      </c>
      <c r="F8" s="2" t="s">
        <v>1315</v>
      </c>
    </row>
    <row r="9" spans="1:6" x14ac:dyDescent="0.3">
      <c r="A9" s="2" t="s">
        <v>358</v>
      </c>
      <c r="B9" s="2" t="s">
        <v>399</v>
      </c>
      <c r="C9" s="102" t="s">
        <v>1316</v>
      </c>
      <c r="D9" s="7" t="s">
        <v>359</v>
      </c>
      <c r="E9" s="2" t="s">
        <v>360</v>
      </c>
      <c r="F9" s="2" t="s">
        <v>535</v>
      </c>
    </row>
    <row r="10" spans="1:6" x14ac:dyDescent="0.3">
      <c r="A10" s="2" t="s">
        <v>358</v>
      </c>
      <c r="B10" s="2" t="s">
        <v>400</v>
      </c>
      <c r="C10" s="102" t="s">
        <v>11</v>
      </c>
      <c r="D10" s="7" t="s">
        <v>359</v>
      </c>
      <c r="E10" s="2" t="s">
        <v>360</v>
      </c>
      <c r="F10" s="2" t="s">
        <v>356</v>
      </c>
    </row>
    <row r="11" spans="1:6" x14ac:dyDescent="0.3">
      <c r="A11" s="2" t="s">
        <v>358</v>
      </c>
      <c r="B11" s="2" t="s">
        <v>401</v>
      </c>
      <c r="C11" s="102" t="s">
        <v>456</v>
      </c>
      <c r="D11" s="7" t="s">
        <v>359</v>
      </c>
      <c r="E11" s="2" t="s">
        <v>360</v>
      </c>
      <c r="F11" s="2" t="s">
        <v>10</v>
      </c>
    </row>
    <row r="12" spans="1:6" x14ac:dyDescent="0.3">
      <c r="A12" s="2" t="s">
        <v>358</v>
      </c>
      <c r="B12" s="2" t="s">
        <v>402</v>
      </c>
      <c r="C12" s="102" t="s">
        <v>1317</v>
      </c>
      <c r="D12" s="7" t="s">
        <v>359</v>
      </c>
      <c r="E12" s="2" t="s">
        <v>360</v>
      </c>
      <c r="F12" s="2" t="s">
        <v>1309</v>
      </c>
    </row>
    <row r="13" spans="1:6" x14ac:dyDescent="0.3">
      <c r="A13" s="2" t="s">
        <v>358</v>
      </c>
      <c r="B13" s="2" t="s">
        <v>403</v>
      </c>
      <c r="C13" s="50" t="s">
        <v>1318</v>
      </c>
      <c r="D13" s="2" t="s">
        <v>359</v>
      </c>
      <c r="E13" s="2" t="s">
        <v>360</v>
      </c>
      <c r="F13" s="2" t="s">
        <v>1319</v>
      </c>
    </row>
    <row r="14" spans="1:6" x14ac:dyDescent="0.3">
      <c r="A14" s="2" t="s">
        <v>358</v>
      </c>
      <c r="B14" s="2" t="s">
        <v>404</v>
      </c>
      <c r="C14" s="50" t="s">
        <v>9</v>
      </c>
      <c r="D14" s="2" t="s">
        <v>359</v>
      </c>
      <c r="E14" s="2" t="s">
        <v>360</v>
      </c>
      <c r="F14" s="2" t="s">
        <v>1320</v>
      </c>
    </row>
    <row r="15" spans="1:6" x14ac:dyDescent="0.3">
      <c r="A15" s="2" t="s">
        <v>358</v>
      </c>
      <c r="B15" s="2" t="s">
        <v>457</v>
      </c>
      <c r="C15" s="50" t="s">
        <v>1321</v>
      </c>
      <c r="D15" s="2" t="s">
        <v>359</v>
      </c>
      <c r="E15" s="2" t="s">
        <v>360</v>
      </c>
      <c r="F15" s="2" t="s">
        <v>10</v>
      </c>
    </row>
    <row r="16" spans="1:6" x14ac:dyDescent="0.3">
      <c r="A16" s="2" t="s">
        <v>460</v>
      </c>
      <c r="B16" s="17" t="s">
        <v>8</v>
      </c>
      <c r="C16" s="50" t="s">
        <v>534</v>
      </c>
      <c r="D16" s="17" t="s">
        <v>458</v>
      </c>
      <c r="E16" s="2" t="s">
        <v>360</v>
      </c>
      <c r="F16" s="17" t="s">
        <v>459</v>
      </c>
    </row>
    <row r="17" spans="1:6" x14ac:dyDescent="0.3">
      <c r="A17" s="2" t="s">
        <v>4</v>
      </c>
      <c r="B17" s="17" t="s">
        <v>7</v>
      </c>
      <c r="C17" s="50" t="s">
        <v>1322</v>
      </c>
      <c r="E17" s="2" t="s">
        <v>4</v>
      </c>
      <c r="F17" s="2" t="s">
        <v>10</v>
      </c>
    </row>
    <row r="18" spans="1:6" x14ac:dyDescent="0.3">
      <c r="A18" s="2" t="s">
        <v>4</v>
      </c>
      <c r="B18" s="2" t="s">
        <v>1</v>
      </c>
      <c r="C18" s="50" t="s">
        <v>1323</v>
      </c>
      <c r="E18" s="2" t="s">
        <v>4</v>
      </c>
      <c r="F18" s="2" t="s">
        <v>1324</v>
      </c>
    </row>
    <row r="19" spans="1:6" x14ac:dyDescent="0.3">
      <c r="A19" s="2" t="s">
        <v>536</v>
      </c>
      <c r="B19" s="17" t="s">
        <v>6</v>
      </c>
      <c r="C19" s="50" t="s">
        <v>1325</v>
      </c>
      <c r="E19" s="2" t="s">
        <v>4</v>
      </c>
      <c r="F19" s="2" t="s">
        <v>1324</v>
      </c>
    </row>
    <row r="20" spans="1:6" x14ac:dyDescent="0.3">
      <c r="A20" s="2" t="s">
        <v>4</v>
      </c>
      <c r="B20" s="17" t="s">
        <v>5</v>
      </c>
      <c r="C20" s="50" t="s">
        <v>537</v>
      </c>
      <c r="E20" s="2" t="s">
        <v>4</v>
      </c>
      <c r="F20" s="2" t="s">
        <v>1326</v>
      </c>
    </row>
    <row r="21" spans="1:6" x14ac:dyDescent="0.3">
      <c r="A21" s="2" t="s">
        <v>4</v>
      </c>
      <c r="B21" s="17" t="s">
        <v>1327</v>
      </c>
      <c r="C21" s="50" t="s">
        <v>586</v>
      </c>
      <c r="E21" s="2" t="s">
        <v>4</v>
      </c>
      <c r="F21" s="2" t="s">
        <v>1328</v>
      </c>
    </row>
    <row r="22" spans="1:6" x14ac:dyDescent="0.3">
      <c r="A22" s="2" t="s">
        <v>1329</v>
      </c>
      <c r="B22" s="17" t="s">
        <v>3</v>
      </c>
      <c r="C22" s="50" t="s">
        <v>1330</v>
      </c>
      <c r="D22" s="2" t="s">
        <v>1331</v>
      </c>
      <c r="E22" s="17" t="s">
        <v>1332</v>
      </c>
      <c r="F22" s="17" t="s">
        <v>10</v>
      </c>
    </row>
    <row r="23" spans="1:6" x14ac:dyDescent="0.3">
      <c r="A23" s="2" t="s">
        <v>1329</v>
      </c>
      <c r="B23" s="17" t="s">
        <v>1333</v>
      </c>
      <c r="C23" s="50" t="s">
        <v>1334</v>
      </c>
      <c r="D23" s="2" t="s">
        <v>1331</v>
      </c>
      <c r="E23" s="17" t="s">
        <v>1332</v>
      </c>
      <c r="F23" s="17" t="s">
        <v>10</v>
      </c>
    </row>
    <row r="24" spans="1:6" x14ac:dyDescent="0.3">
      <c r="A24" s="2" t="s">
        <v>1329</v>
      </c>
      <c r="B24" s="17" t="s">
        <v>1335</v>
      </c>
      <c r="C24" s="405" t="s">
        <v>1336</v>
      </c>
      <c r="D24" s="2" t="s">
        <v>1331</v>
      </c>
      <c r="E24" s="17" t="s">
        <v>1332</v>
      </c>
      <c r="F24" s="17" t="s">
        <v>10</v>
      </c>
    </row>
    <row r="25" spans="1:6" x14ac:dyDescent="0.3">
      <c r="A25" s="2" t="s">
        <v>0</v>
      </c>
      <c r="B25" s="17" t="s">
        <v>2</v>
      </c>
      <c r="C25" s="50" t="s">
        <v>1337</v>
      </c>
      <c r="D25" s="2" t="s">
        <v>0</v>
      </c>
      <c r="E25" s="2" t="s">
        <v>0</v>
      </c>
      <c r="F25" s="2" t="s">
        <v>10</v>
      </c>
    </row>
    <row r="26" spans="1:6" x14ac:dyDescent="0.3">
      <c r="A26" s="2" t="s">
        <v>0</v>
      </c>
      <c r="B26" s="17" t="s">
        <v>1</v>
      </c>
      <c r="C26" s="50" t="s">
        <v>1338</v>
      </c>
      <c r="D26" s="2" t="s">
        <v>0</v>
      </c>
      <c r="E26" s="2" t="s">
        <v>0</v>
      </c>
      <c r="F26" s="2" t="s">
        <v>10</v>
      </c>
    </row>
    <row r="27" spans="1:6" x14ac:dyDescent="0.3">
      <c r="A27" s="2" t="s">
        <v>0</v>
      </c>
      <c r="B27" s="17" t="s">
        <v>1339</v>
      </c>
      <c r="C27" s="50" t="s">
        <v>1340</v>
      </c>
      <c r="D27" s="2" t="s">
        <v>0</v>
      </c>
      <c r="E27" s="2" t="s">
        <v>0</v>
      </c>
      <c r="F27" s="2" t="s">
        <v>10</v>
      </c>
    </row>
    <row r="28" spans="1:6" x14ac:dyDescent="0.3">
      <c r="B28" s="17"/>
      <c r="C28" s="50"/>
    </row>
    <row r="29" spans="1:6" x14ac:dyDescent="0.3">
      <c r="A29" s="104" t="s">
        <v>242</v>
      </c>
    </row>
    <row r="30" spans="1:6" x14ac:dyDescent="0.3">
      <c r="A30" s="45" t="s">
        <v>1341</v>
      </c>
    </row>
    <row r="31" spans="1:6" x14ac:dyDescent="0.3">
      <c r="A31" s="105" t="s">
        <v>463</v>
      </c>
    </row>
    <row r="32" spans="1:6" x14ac:dyDescent="0.3">
      <c r="A32" s="105" t="s">
        <v>243</v>
      </c>
    </row>
    <row r="33" spans="1:1" x14ac:dyDescent="0.3">
      <c r="A33" s="105" t="s">
        <v>464</v>
      </c>
    </row>
    <row r="34" spans="1:1" x14ac:dyDescent="0.3">
      <c r="A34" s="105" t="s">
        <v>244</v>
      </c>
    </row>
    <row r="35" spans="1:1" x14ac:dyDescent="0.3">
      <c r="A35" s="105" t="s">
        <v>245</v>
      </c>
    </row>
    <row r="36" spans="1:1" x14ac:dyDescent="0.3">
      <c r="A36" s="105" t="s">
        <v>246</v>
      </c>
    </row>
    <row r="37" spans="1:1" x14ac:dyDescent="0.3">
      <c r="A37" s="105" t="s">
        <v>247</v>
      </c>
    </row>
    <row r="38" spans="1:1" x14ac:dyDescent="0.3">
      <c r="A38" s="105" t="s">
        <v>248</v>
      </c>
    </row>
    <row r="39" spans="1:1" x14ac:dyDescent="0.3">
      <c r="A39" s="105" t="s">
        <v>391</v>
      </c>
    </row>
    <row r="40" spans="1:1" x14ac:dyDescent="0.3">
      <c r="A40" s="105" t="s">
        <v>249</v>
      </c>
    </row>
    <row r="41" spans="1:1" x14ac:dyDescent="0.3">
      <c r="A41" s="105" t="s">
        <v>250</v>
      </c>
    </row>
    <row r="42" spans="1:1" x14ac:dyDescent="0.3">
      <c r="A42" s="105" t="s">
        <v>251</v>
      </c>
    </row>
    <row r="43" spans="1:1" x14ac:dyDescent="0.3">
      <c r="A43" s="105" t="s">
        <v>252</v>
      </c>
    </row>
    <row r="44" spans="1:1" x14ac:dyDescent="0.3">
      <c r="A44" s="105" t="s">
        <v>465</v>
      </c>
    </row>
    <row r="45" spans="1:1" x14ac:dyDescent="0.3">
      <c r="A45" s="105" t="s">
        <v>253</v>
      </c>
    </row>
    <row r="46" spans="1:1" x14ac:dyDescent="0.3">
      <c r="A46" s="105" t="s">
        <v>254</v>
      </c>
    </row>
    <row r="47" spans="1:1" x14ac:dyDescent="0.3">
      <c r="A47" s="105" t="s">
        <v>255</v>
      </c>
    </row>
    <row r="48" spans="1:1" x14ac:dyDescent="0.3">
      <c r="A48" s="105" t="s">
        <v>256</v>
      </c>
    </row>
    <row r="49" spans="1:1" x14ac:dyDescent="0.3">
      <c r="A49" s="105" t="s">
        <v>466</v>
      </c>
    </row>
    <row r="50" spans="1:1" x14ac:dyDescent="0.3">
      <c r="A50" s="105" t="s">
        <v>257</v>
      </c>
    </row>
    <row r="51" spans="1:1" x14ac:dyDescent="0.3">
      <c r="A51" s="105" t="s">
        <v>258</v>
      </c>
    </row>
    <row r="52" spans="1:1" x14ac:dyDescent="0.3">
      <c r="A52" s="105" t="s">
        <v>259</v>
      </c>
    </row>
    <row r="53" spans="1:1" x14ac:dyDescent="0.3">
      <c r="A53" s="105" t="s">
        <v>392</v>
      </c>
    </row>
    <row r="54" spans="1:1" x14ac:dyDescent="0.3">
      <c r="A54" s="105" t="s">
        <v>260</v>
      </c>
    </row>
    <row r="55" spans="1:1" x14ac:dyDescent="0.3">
      <c r="A55" s="105" t="s">
        <v>261</v>
      </c>
    </row>
    <row r="56" spans="1:1" x14ac:dyDescent="0.3">
      <c r="A56" s="105" t="s">
        <v>262</v>
      </c>
    </row>
    <row r="57" spans="1:1" x14ac:dyDescent="0.3">
      <c r="A57" s="105" t="s">
        <v>263</v>
      </c>
    </row>
    <row r="58" spans="1:1" x14ac:dyDescent="0.3">
      <c r="A58" s="105" t="s">
        <v>264</v>
      </c>
    </row>
    <row r="59" spans="1:1" x14ac:dyDescent="0.3">
      <c r="A59" s="105" t="s">
        <v>467</v>
      </c>
    </row>
    <row r="60" spans="1:1" x14ac:dyDescent="0.3">
      <c r="A60" s="105" t="s">
        <v>468</v>
      </c>
    </row>
    <row r="61" spans="1:1" x14ac:dyDescent="0.3">
      <c r="A61" s="105" t="s">
        <v>469</v>
      </c>
    </row>
    <row r="62" spans="1:1" x14ac:dyDescent="0.3">
      <c r="A62" s="105" t="s">
        <v>265</v>
      </c>
    </row>
    <row r="63" spans="1:1" x14ac:dyDescent="0.3">
      <c r="A63" s="105" t="s">
        <v>470</v>
      </c>
    </row>
    <row r="64" spans="1:1" x14ac:dyDescent="0.3">
      <c r="A64" s="105" t="s">
        <v>452</v>
      </c>
    </row>
    <row r="65" spans="1:1" x14ac:dyDescent="0.3">
      <c r="A65" s="105" t="s">
        <v>266</v>
      </c>
    </row>
    <row r="66" spans="1:1" x14ac:dyDescent="0.3">
      <c r="A66" s="105" t="s">
        <v>471</v>
      </c>
    </row>
    <row r="67" spans="1:1" x14ac:dyDescent="0.3">
      <c r="A67" s="105" t="s">
        <v>472</v>
      </c>
    </row>
    <row r="68" spans="1:1" x14ac:dyDescent="0.3">
      <c r="A68" s="105" t="s">
        <v>267</v>
      </c>
    </row>
    <row r="69" spans="1:1" x14ac:dyDescent="0.3">
      <c r="A69" s="105" t="s">
        <v>268</v>
      </c>
    </row>
    <row r="70" spans="1:1" x14ac:dyDescent="0.3">
      <c r="A70" s="105" t="s">
        <v>269</v>
      </c>
    </row>
    <row r="71" spans="1:1" x14ac:dyDescent="0.3">
      <c r="A71" s="105" t="s">
        <v>270</v>
      </c>
    </row>
    <row r="72" spans="1:1" x14ac:dyDescent="0.3">
      <c r="A72" s="105" t="s">
        <v>271</v>
      </c>
    </row>
    <row r="73" spans="1:1" x14ac:dyDescent="0.3">
      <c r="A73" s="105" t="s">
        <v>473</v>
      </c>
    </row>
    <row r="74" spans="1:1" x14ac:dyDescent="0.3">
      <c r="A74" s="105" t="s">
        <v>272</v>
      </c>
    </row>
    <row r="75" spans="1:1" x14ac:dyDescent="0.3">
      <c r="A75" s="105" t="s">
        <v>453</v>
      </c>
    </row>
    <row r="76" spans="1:1" x14ac:dyDescent="0.3">
      <c r="A76" s="105" t="s">
        <v>273</v>
      </c>
    </row>
    <row r="77" spans="1:1" x14ac:dyDescent="0.3">
      <c r="A77" s="105" t="s">
        <v>274</v>
      </c>
    </row>
    <row r="78" spans="1:1" x14ac:dyDescent="0.3">
      <c r="A78" s="105" t="s">
        <v>393</v>
      </c>
    </row>
    <row r="79" spans="1:1" x14ac:dyDescent="0.3">
      <c r="A79" s="105" t="s">
        <v>275</v>
      </c>
    </row>
    <row r="80" spans="1:1" x14ac:dyDescent="0.3">
      <c r="A80" s="105" t="s">
        <v>276</v>
      </c>
    </row>
    <row r="81" spans="1:1" x14ac:dyDescent="0.3">
      <c r="A81" s="105" t="s">
        <v>277</v>
      </c>
    </row>
    <row r="82" spans="1:1" x14ac:dyDescent="0.3">
      <c r="A82" s="105" t="s">
        <v>278</v>
      </c>
    </row>
    <row r="83" spans="1:1" x14ac:dyDescent="0.3">
      <c r="A83" s="105" t="s">
        <v>279</v>
      </c>
    </row>
    <row r="84" spans="1:1" x14ac:dyDescent="0.3">
      <c r="A84" s="105" t="s">
        <v>280</v>
      </c>
    </row>
    <row r="85" spans="1:1" x14ac:dyDescent="0.3">
      <c r="A85" s="105" t="s">
        <v>281</v>
      </c>
    </row>
    <row r="86" spans="1:1" x14ac:dyDescent="0.3">
      <c r="A86" s="105" t="s">
        <v>394</v>
      </c>
    </row>
    <row r="87" spans="1:1" x14ac:dyDescent="0.3">
      <c r="A87" s="105" t="s">
        <v>395</v>
      </c>
    </row>
    <row r="88" spans="1:1" x14ac:dyDescent="0.3">
      <c r="A88" s="105" t="s">
        <v>282</v>
      </c>
    </row>
    <row r="89" spans="1:1" x14ac:dyDescent="0.3">
      <c r="A89" s="105" t="s">
        <v>283</v>
      </c>
    </row>
    <row r="90" spans="1:1" x14ac:dyDescent="0.3">
      <c r="A90" s="105" t="s">
        <v>284</v>
      </c>
    </row>
    <row r="91" spans="1:1" x14ac:dyDescent="0.3">
      <c r="A91" s="105" t="s">
        <v>474</v>
      </c>
    </row>
    <row r="92" spans="1:1" x14ac:dyDescent="0.3">
      <c r="A92" s="105" t="s">
        <v>475</v>
      </c>
    </row>
    <row r="93" spans="1:1" x14ac:dyDescent="0.3">
      <c r="A93" s="105" t="s">
        <v>285</v>
      </c>
    </row>
    <row r="94" spans="1:1" x14ac:dyDescent="0.3">
      <c r="A94" s="105" t="s">
        <v>476</v>
      </c>
    </row>
    <row r="95" spans="1:1" x14ac:dyDescent="0.3">
      <c r="A95" s="105" t="s">
        <v>477</v>
      </c>
    </row>
    <row r="96" spans="1:1" x14ac:dyDescent="0.3">
      <c r="A96" s="105" t="s">
        <v>454</v>
      </c>
    </row>
    <row r="97" spans="1:1" x14ac:dyDescent="0.3">
      <c r="A97" s="105" t="s">
        <v>286</v>
      </c>
    </row>
    <row r="98" spans="1:1" x14ac:dyDescent="0.3">
      <c r="A98" s="105" t="s">
        <v>478</v>
      </c>
    </row>
    <row r="99" spans="1:1" x14ac:dyDescent="0.3">
      <c r="A99" s="105" t="s">
        <v>479</v>
      </c>
    </row>
    <row r="100" spans="1:1" x14ac:dyDescent="0.3">
      <c r="A100" s="105" t="s">
        <v>480</v>
      </c>
    </row>
    <row r="101" spans="1:1" x14ac:dyDescent="0.3">
      <c r="A101" s="105" t="s">
        <v>287</v>
      </c>
    </row>
    <row r="102" spans="1:1" x14ac:dyDescent="0.3">
      <c r="A102" s="105" t="s">
        <v>288</v>
      </c>
    </row>
    <row r="103" spans="1:1" x14ac:dyDescent="0.3">
      <c r="A103" s="105" t="s">
        <v>396</v>
      </c>
    </row>
    <row r="104" spans="1:1" x14ac:dyDescent="0.3">
      <c r="A104" s="105" t="s">
        <v>289</v>
      </c>
    </row>
    <row r="105" spans="1:1" x14ac:dyDescent="0.3">
      <c r="A105" s="105" t="s">
        <v>290</v>
      </c>
    </row>
    <row r="106" spans="1:1" x14ac:dyDescent="0.3">
      <c r="A106" s="105" t="s">
        <v>291</v>
      </c>
    </row>
    <row r="107" spans="1:1" x14ac:dyDescent="0.3">
      <c r="A107" s="105" t="s">
        <v>292</v>
      </c>
    </row>
    <row r="108" spans="1:1" x14ac:dyDescent="0.3">
      <c r="A108" s="105" t="s">
        <v>293</v>
      </c>
    </row>
    <row r="109" spans="1:1" x14ac:dyDescent="0.3">
      <c r="A109" s="105" t="s">
        <v>294</v>
      </c>
    </row>
    <row r="110" spans="1:1" x14ac:dyDescent="0.3">
      <c r="A110" s="105" t="s">
        <v>295</v>
      </c>
    </row>
    <row r="111" spans="1:1" x14ac:dyDescent="0.3">
      <c r="A111" s="105" t="s">
        <v>296</v>
      </c>
    </row>
    <row r="112" spans="1:1" x14ac:dyDescent="0.3">
      <c r="A112" s="105" t="s">
        <v>481</v>
      </c>
    </row>
    <row r="113" spans="1:1" x14ac:dyDescent="0.3">
      <c r="A113" s="105" t="s">
        <v>482</v>
      </c>
    </row>
    <row r="114" spans="1:1" x14ac:dyDescent="0.3">
      <c r="A114" s="105" t="s">
        <v>297</v>
      </c>
    </row>
    <row r="115" spans="1:1" x14ac:dyDescent="0.3">
      <c r="A115" s="105" t="s">
        <v>298</v>
      </c>
    </row>
    <row r="116" spans="1:1" x14ac:dyDescent="0.3">
      <c r="A116" s="105" t="s">
        <v>483</v>
      </c>
    </row>
    <row r="117" spans="1:1" x14ac:dyDescent="0.3">
      <c r="A117" s="105" t="s">
        <v>455</v>
      </c>
    </row>
    <row r="118" spans="1:1" x14ac:dyDescent="0.3">
      <c r="A118" s="105" t="s">
        <v>299</v>
      </c>
    </row>
    <row r="119" spans="1:1" x14ac:dyDescent="0.3">
      <c r="A119" s="105" t="s">
        <v>300</v>
      </c>
    </row>
    <row r="120" spans="1:1" x14ac:dyDescent="0.3">
      <c r="A120" s="105" t="s">
        <v>301</v>
      </c>
    </row>
    <row r="121" spans="1:1" x14ac:dyDescent="0.3">
      <c r="A121" s="105" t="s">
        <v>302</v>
      </c>
    </row>
    <row r="122" spans="1:1" x14ac:dyDescent="0.3">
      <c r="A122" s="105" t="s">
        <v>397</v>
      </c>
    </row>
    <row r="123" spans="1:1" x14ac:dyDescent="0.3">
      <c r="A123" s="105" t="s">
        <v>484</v>
      </c>
    </row>
  </sheetData>
  <hyperlinks>
    <hyperlink ref="C4:C14" location="'K4.1 Chudoba a soc. vylúčenie'!A1" display="Podiel ľudí v riziku chudoby alebo sociálneho vylúčenia, EU SILC 2017"/>
    <hyperlink ref="C16" location="'K4.2 Rodová rovnosť'!A1" display="Súhrn indikátorov rodovej rovnosti"/>
    <hyperlink ref="C22" location="'K5 Stratégia Európa 2020'!A1" display="Vývoj vybraných hlavných ukazovateľov stratégie Európa 2020"/>
    <hyperlink ref="C25:C26" location="'Príloha ku kapitole 5'!A1" display="Porovnanie vybraných indikátorov v kontexte stratégie Európa 2020 medzi krajinami EU28 v roku 2018 - makroekonomické prostredie"/>
    <hyperlink ref="C17:C20" location="'Príloha ku kapitole 4'!A1" display="Zoznam vybraných indikátorov sociálnej inklúzie (2015 – 2017)"/>
    <hyperlink ref="C15" location="'K4.1 Chudoba a soc. vylúčenie'!A1" display="Podiel ľudí v riziku chudoby alebo sociálneho vylúčenia, EU SILC 2017"/>
    <hyperlink ref="C6" location="'K4.1 Chudoba a soc. vylúčenie'!A1" display="Podiel ľudí v riziku chudoby alebo sociálneho vylúčenia, EU SILC 2017"/>
    <hyperlink ref="C7" location="'K4.1 Chudoba a soc. vylúčenie'!A1" display="Podiel ľudí v riziku chudoby alebo sociálneho vylúčenia, EU SILC 2017"/>
    <hyperlink ref="C27" location="'Príloha ku kapitole 5'!A1" display="Porovnanie vybraných indikátorov v kontexte stratégie Európa 2020 medzi krajinami EU28 v roku 2018 - makroekonomické prostredie"/>
    <hyperlink ref="C23" location="'K5 Stratégia Európa 2020'!A1" display="Vývoj vybraných hlavných ukazovateľov stratégie Európa 2020"/>
    <hyperlink ref="C24" location="'K5 Stratégia Európa 2020'!A1" display="Vývoj vybraných hlavných ukazovateľov stratégie Európa 2020"/>
  </hyperlinks>
  <pageMargins left="0.7" right="0.7" top="0.75" bottom="0.75" header="0.3" footer="0.3"/>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1:AU205"/>
  <sheetViews>
    <sheetView tabSelected="1" zoomScale="80" zoomScaleNormal="80" workbookViewId="0"/>
  </sheetViews>
  <sheetFormatPr defaultRowHeight="16.5" x14ac:dyDescent="0.3"/>
  <cols>
    <col min="1" max="1" width="9.42578125" style="7" customWidth="1"/>
    <col min="2" max="2" width="42.28515625" style="4" customWidth="1"/>
    <col min="3" max="6" width="10.28515625" style="2" customWidth="1"/>
    <col min="7" max="7" width="16" style="2" customWidth="1"/>
    <col min="8" max="13" width="10.28515625" style="2" customWidth="1"/>
    <col min="14" max="14" width="11.28515625" style="2" customWidth="1"/>
    <col min="15" max="15" width="14.42578125" style="2" customWidth="1"/>
    <col min="16" max="16" width="14.140625" style="2" customWidth="1"/>
    <col min="17" max="17" width="9.140625" style="2"/>
    <col min="18" max="18" width="17.85546875" style="2" customWidth="1"/>
    <col min="19" max="19" width="13.7109375" style="2" bestFit="1" customWidth="1"/>
    <col min="20" max="20" width="14.42578125" style="2" customWidth="1"/>
    <col min="21" max="21" width="12" style="2" customWidth="1"/>
    <col min="22" max="22" width="12.42578125" style="2" bestFit="1" customWidth="1"/>
    <col min="23" max="23" width="11.7109375" style="2" customWidth="1"/>
    <col min="24" max="24" width="6.140625" style="2" bestFit="1" customWidth="1"/>
    <col min="25" max="25" width="6.28515625" style="2" bestFit="1" customWidth="1"/>
    <col min="26" max="26" width="12.85546875" style="2" bestFit="1" customWidth="1"/>
    <col min="27" max="27" width="7.28515625" style="2" bestFit="1" customWidth="1"/>
    <col min="28" max="28" width="12" style="2" bestFit="1" customWidth="1"/>
    <col min="29" max="29" width="10.140625" style="2" bestFit="1" customWidth="1"/>
    <col min="30" max="30" width="8" style="2" bestFit="1" customWidth="1"/>
    <col min="31" max="31" width="9.85546875" style="2" bestFit="1" customWidth="1"/>
    <col min="32" max="32" width="9.7109375" style="2" bestFit="1" customWidth="1"/>
    <col min="33" max="33" width="5.85546875" style="2" bestFit="1" customWidth="1"/>
    <col min="34" max="34" width="6" style="2" bestFit="1" customWidth="1"/>
    <col min="35" max="35" width="12" style="2" bestFit="1" customWidth="1"/>
    <col min="36" max="36" width="11.140625" style="2" bestFit="1" customWidth="1"/>
    <col min="37" max="39" width="9.140625" style="2"/>
    <col min="40" max="40" width="14.7109375" style="2" customWidth="1"/>
    <col min="41" max="16384" width="9.140625" style="2"/>
  </cols>
  <sheetData>
    <row r="1" spans="1:2" s="7" customFormat="1" x14ac:dyDescent="0.3">
      <c r="B1" s="106"/>
    </row>
    <row r="2" spans="1:2" s="7" customFormat="1" x14ac:dyDescent="0.3">
      <c r="A2" s="118"/>
      <c r="B2" s="84" t="s">
        <v>1292</v>
      </c>
    </row>
    <row r="22" spans="1:15" x14ac:dyDescent="0.3">
      <c r="B22" s="6" t="s">
        <v>561</v>
      </c>
    </row>
    <row r="24" spans="1:15" ht="17.25" thickBot="1" x14ac:dyDescent="0.35">
      <c r="A24" s="178"/>
      <c r="B24" s="3" t="s">
        <v>1293</v>
      </c>
    </row>
    <row r="25" spans="1:15" ht="29.25" customHeight="1" thickBot="1" x14ac:dyDescent="0.35">
      <c r="B25" s="20"/>
      <c r="C25" s="21" t="s">
        <v>15</v>
      </c>
      <c r="D25" s="21" t="s">
        <v>16</v>
      </c>
      <c r="E25" s="21" t="s">
        <v>17</v>
      </c>
      <c r="F25" s="21" t="s">
        <v>18</v>
      </c>
      <c r="G25" s="21" t="s">
        <v>19</v>
      </c>
      <c r="H25" s="21" t="s">
        <v>20</v>
      </c>
      <c r="I25" s="21" t="s">
        <v>21</v>
      </c>
      <c r="J25" s="21" t="s">
        <v>22</v>
      </c>
      <c r="K25" s="21" t="s">
        <v>23</v>
      </c>
      <c r="L25" s="21" t="s">
        <v>35</v>
      </c>
      <c r="M25" s="21" t="s">
        <v>447</v>
      </c>
      <c r="N25" s="21" t="s">
        <v>516</v>
      </c>
      <c r="O25" s="21" t="s">
        <v>552</v>
      </c>
    </row>
    <row r="26" spans="1:15" ht="17.25" thickBot="1" x14ac:dyDescent="0.35">
      <c r="B26" s="22" t="s">
        <v>24</v>
      </c>
      <c r="C26" s="23">
        <v>10.9</v>
      </c>
      <c r="D26" s="23">
        <v>11</v>
      </c>
      <c r="E26" s="23">
        <v>12</v>
      </c>
      <c r="F26" s="23">
        <v>13</v>
      </c>
      <c r="G26" s="23">
        <v>13.2</v>
      </c>
      <c r="H26" s="23">
        <v>12.8</v>
      </c>
      <c r="I26" s="24">
        <v>12.6</v>
      </c>
      <c r="J26" s="24">
        <v>12.3</v>
      </c>
      <c r="K26" s="24">
        <v>12.7</v>
      </c>
      <c r="L26" s="24">
        <v>12.4</v>
      </c>
      <c r="M26" s="24">
        <v>12.2</v>
      </c>
      <c r="N26" s="24">
        <v>11.9</v>
      </c>
      <c r="O26" s="24">
        <v>11.4</v>
      </c>
    </row>
    <row r="27" spans="1:15" ht="17.25" thickBot="1" x14ac:dyDescent="0.35">
      <c r="B27" s="25" t="s">
        <v>25</v>
      </c>
      <c r="C27" s="23">
        <v>11.8</v>
      </c>
      <c r="D27" s="23">
        <v>11.1</v>
      </c>
      <c r="E27" s="23">
        <v>11.4</v>
      </c>
      <c r="F27" s="23">
        <v>10.6</v>
      </c>
      <c r="G27" s="23">
        <v>10.5</v>
      </c>
      <c r="H27" s="23">
        <v>10.199999999999999</v>
      </c>
      <c r="I27" s="24">
        <v>9.9</v>
      </c>
      <c r="J27" s="24">
        <v>9</v>
      </c>
      <c r="K27" s="24">
        <v>8.1999999999999993</v>
      </c>
      <c r="L27" s="24">
        <v>7</v>
      </c>
      <c r="M27" s="24">
        <v>7</v>
      </c>
      <c r="N27" s="24">
        <v>7.9</v>
      </c>
      <c r="O27" s="24">
        <v>5.9</v>
      </c>
    </row>
    <row r="28" spans="1:15" ht="17.25" thickBot="1" x14ac:dyDescent="0.35">
      <c r="B28" s="22" t="s">
        <v>26</v>
      </c>
      <c r="C28" s="23">
        <v>5.2</v>
      </c>
      <c r="D28" s="23">
        <v>5.6</v>
      </c>
      <c r="E28" s="23">
        <v>7.9</v>
      </c>
      <c r="F28" s="23">
        <v>7.7</v>
      </c>
      <c r="G28" s="23">
        <v>7.2</v>
      </c>
      <c r="H28" s="23">
        <v>7.6</v>
      </c>
      <c r="I28" s="24">
        <v>7.1</v>
      </c>
      <c r="J28" s="24">
        <v>7.1</v>
      </c>
      <c r="K28" s="24">
        <v>6.5</v>
      </c>
      <c r="L28" s="24">
        <v>5.4</v>
      </c>
      <c r="M28" s="24">
        <v>5.2</v>
      </c>
      <c r="N28" s="24">
        <v>6.2</v>
      </c>
      <c r="O28" s="24">
        <v>4.3</v>
      </c>
    </row>
    <row r="29" spans="1:15" ht="17.25" thickBot="1" x14ac:dyDescent="0.35">
      <c r="B29" s="25" t="s">
        <v>27</v>
      </c>
      <c r="C29" s="23">
        <v>20.6</v>
      </c>
      <c r="D29" s="23">
        <v>19.600000000000001</v>
      </c>
      <c r="E29" s="23">
        <v>20.6</v>
      </c>
      <c r="F29" s="23">
        <v>20.6</v>
      </c>
      <c r="G29" s="23">
        <v>20.5</v>
      </c>
      <c r="H29" s="23">
        <v>19.8</v>
      </c>
      <c r="I29" s="24">
        <v>18.399999999999999</v>
      </c>
      <c r="J29" s="24">
        <v>18.399999999999999</v>
      </c>
      <c r="K29" s="24">
        <v>18.100000000000001</v>
      </c>
      <c r="L29" s="24">
        <v>16.3</v>
      </c>
      <c r="M29" s="24">
        <v>16.3</v>
      </c>
      <c r="N29" s="24">
        <v>16.399999999999999</v>
      </c>
      <c r="O29" s="24">
        <v>14.8</v>
      </c>
    </row>
    <row r="30" spans="1:15" x14ac:dyDescent="0.3">
      <c r="B30" s="6" t="s">
        <v>28</v>
      </c>
    </row>
    <row r="31" spans="1:15" x14ac:dyDescent="0.3">
      <c r="B31" s="6"/>
    </row>
    <row r="32" spans="1:15" x14ac:dyDescent="0.3">
      <c r="B32" s="3" t="s">
        <v>1294</v>
      </c>
    </row>
    <row r="33" spans="2:2" x14ac:dyDescent="0.3">
      <c r="B33" s="6"/>
    </row>
    <row r="34" spans="2:2" x14ac:dyDescent="0.3">
      <c r="B34" s="6"/>
    </row>
    <row r="35" spans="2:2" x14ac:dyDescent="0.3">
      <c r="B35" s="6"/>
    </row>
    <row r="36" spans="2:2" x14ac:dyDescent="0.3">
      <c r="B36" s="6"/>
    </row>
    <row r="37" spans="2:2" x14ac:dyDescent="0.3">
      <c r="B37" s="6"/>
    </row>
    <row r="38" spans="2:2" x14ac:dyDescent="0.3">
      <c r="B38" s="6"/>
    </row>
    <row r="39" spans="2:2" x14ac:dyDescent="0.3">
      <c r="B39" s="6"/>
    </row>
    <row r="40" spans="2:2" x14ac:dyDescent="0.3">
      <c r="B40" s="6"/>
    </row>
    <row r="41" spans="2:2" x14ac:dyDescent="0.3">
      <c r="B41" s="6"/>
    </row>
    <row r="42" spans="2:2" x14ac:dyDescent="0.3">
      <c r="B42" s="6"/>
    </row>
    <row r="43" spans="2:2" x14ac:dyDescent="0.3">
      <c r="B43" s="6"/>
    </row>
    <row r="44" spans="2:2" x14ac:dyDescent="0.3">
      <c r="B44" s="6"/>
    </row>
    <row r="45" spans="2:2" x14ac:dyDescent="0.3">
      <c r="B45" s="6"/>
    </row>
    <row r="46" spans="2:2" x14ac:dyDescent="0.3">
      <c r="B46" s="6"/>
    </row>
    <row r="47" spans="2:2" x14ac:dyDescent="0.3">
      <c r="B47" s="6"/>
    </row>
    <row r="48" spans="2:2" x14ac:dyDescent="0.3">
      <c r="B48" s="6"/>
    </row>
    <row r="49" spans="1:35" x14ac:dyDescent="0.3">
      <c r="B49" s="6"/>
    </row>
    <row r="50" spans="1:35" x14ac:dyDescent="0.3">
      <c r="B50" s="304" t="s">
        <v>561</v>
      </c>
    </row>
    <row r="51" spans="1:35" x14ac:dyDescent="0.3">
      <c r="B51" s="6"/>
    </row>
    <row r="52" spans="1:35" x14ac:dyDescent="0.3">
      <c r="B52" s="6"/>
    </row>
    <row r="53" spans="1:35" x14ac:dyDescent="0.3">
      <c r="B53" s="6"/>
    </row>
    <row r="54" spans="1:35" ht="17.25" thickBot="1" x14ac:dyDescent="0.35">
      <c r="A54" s="178"/>
      <c r="B54" s="3" t="s">
        <v>553</v>
      </c>
    </row>
    <row r="55" spans="1:35" ht="26.25" thickBot="1" x14ac:dyDescent="0.35">
      <c r="B55" s="20"/>
      <c r="C55" s="21" t="s">
        <v>22</v>
      </c>
      <c r="D55" s="21" t="s">
        <v>23</v>
      </c>
      <c r="E55" s="21" t="s">
        <v>35</v>
      </c>
      <c r="F55" s="21" t="s">
        <v>447</v>
      </c>
      <c r="G55" s="21" t="s">
        <v>516</v>
      </c>
      <c r="H55" s="21" t="s">
        <v>552</v>
      </c>
    </row>
    <row r="56" spans="1:35" ht="17.25" thickBot="1" x14ac:dyDescent="0.35">
      <c r="B56" s="22" t="s">
        <v>24</v>
      </c>
      <c r="C56" s="24">
        <v>12.3</v>
      </c>
      <c r="D56" s="24">
        <v>12.7</v>
      </c>
      <c r="E56" s="24">
        <v>12.4</v>
      </c>
      <c r="F56" s="24">
        <v>12.2</v>
      </c>
      <c r="G56" s="24">
        <v>11.9</v>
      </c>
      <c r="H56" s="24">
        <v>11.4</v>
      </c>
    </row>
    <row r="57" spans="1:35" ht="17.25" thickBot="1" x14ac:dyDescent="0.35">
      <c r="B57" s="25" t="s">
        <v>554</v>
      </c>
      <c r="C57" s="24">
        <v>8.4</v>
      </c>
      <c r="D57" s="24">
        <v>7.6</v>
      </c>
      <c r="E57" s="24">
        <v>6.3</v>
      </c>
      <c r="F57" s="24">
        <v>5.4</v>
      </c>
      <c r="G57" s="24">
        <v>5.9</v>
      </c>
      <c r="H57" s="24">
        <v>4.5</v>
      </c>
    </row>
    <row r="58" spans="1:35" ht="17.25" thickBot="1" x14ac:dyDescent="0.35">
      <c r="B58" s="22" t="s">
        <v>555</v>
      </c>
      <c r="C58" s="149">
        <v>7</v>
      </c>
      <c r="D58" s="24">
        <v>6.4</v>
      </c>
      <c r="E58" s="24">
        <v>5.3</v>
      </c>
      <c r="F58" s="24">
        <v>5.2</v>
      </c>
      <c r="G58" s="24">
        <v>6.3</v>
      </c>
      <c r="H58" s="24">
        <v>4.3</v>
      </c>
    </row>
    <row r="59" spans="1:35" ht="17.25" thickBot="1" x14ac:dyDescent="0.35">
      <c r="B59" s="25" t="s">
        <v>27</v>
      </c>
      <c r="C59" s="24">
        <v>17.3</v>
      </c>
      <c r="D59" s="24">
        <v>17.100000000000001</v>
      </c>
      <c r="E59" s="24">
        <v>15.8</v>
      </c>
      <c r="F59" s="24">
        <v>15.2</v>
      </c>
      <c r="G59" s="24">
        <v>14.9</v>
      </c>
      <c r="H59" s="24">
        <v>13.8</v>
      </c>
    </row>
    <row r="60" spans="1:35" x14ac:dyDescent="0.3">
      <c r="B60" s="6" t="s">
        <v>28</v>
      </c>
    </row>
    <row r="61" spans="1:35" x14ac:dyDescent="0.3">
      <c r="B61" s="6"/>
    </row>
    <row r="62" spans="1:35" x14ac:dyDescent="0.3">
      <c r="B62" s="6"/>
    </row>
    <row r="63" spans="1:35" x14ac:dyDescent="0.3">
      <c r="A63" s="46"/>
    </row>
    <row r="64" spans="1:35" s="7" customFormat="1" x14ac:dyDescent="0.3">
      <c r="A64" s="178"/>
      <c r="B64" s="8" t="s">
        <v>556</v>
      </c>
      <c r="J64" s="121"/>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2"/>
      <c r="AH64" s="124"/>
      <c r="AI64" s="124"/>
    </row>
    <row r="65" spans="2:47" ht="33" x14ac:dyDescent="0.3">
      <c r="B65" s="2"/>
      <c r="G65" s="9" t="s">
        <v>303</v>
      </c>
      <c r="H65" s="37" t="s">
        <v>351</v>
      </c>
      <c r="I65" s="36" t="s">
        <v>349</v>
      </c>
      <c r="J65" s="123" t="s">
        <v>354</v>
      </c>
      <c r="K65" s="123" t="s">
        <v>353</v>
      </c>
      <c r="L65" s="123" t="s">
        <v>345</v>
      </c>
      <c r="M65" s="123" t="s">
        <v>346</v>
      </c>
      <c r="N65" s="123" t="s">
        <v>350</v>
      </c>
      <c r="O65" s="123" t="s">
        <v>341</v>
      </c>
      <c r="P65" s="123" t="s">
        <v>348</v>
      </c>
      <c r="Q65" s="123" t="s">
        <v>347</v>
      </c>
      <c r="R65" s="123" t="s">
        <v>355</v>
      </c>
      <c r="S65" s="123" t="s">
        <v>324</v>
      </c>
      <c r="T65" s="123" t="s">
        <v>340</v>
      </c>
      <c r="U65" s="123" t="s">
        <v>343</v>
      </c>
      <c r="V65" s="123" t="s">
        <v>344</v>
      </c>
      <c r="W65" s="123" t="s">
        <v>339</v>
      </c>
      <c r="X65" s="123" t="s">
        <v>517</v>
      </c>
      <c r="Y65" s="123" t="s">
        <v>329</v>
      </c>
      <c r="Z65" s="123" t="s">
        <v>342</v>
      </c>
      <c r="AA65" s="123" t="s">
        <v>336</v>
      </c>
      <c r="AB65" s="123" t="s">
        <v>337</v>
      </c>
      <c r="AC65" s="123" t="s">
        <v>338</v>
      </c>
      <c r="AD65" s="123" t="s">
        <v>335</v>
      </c>
      <c r="AE65" s="123" t="s">
        <v>333</v>
      </c>
      <c r="AF65" s="123" t="s">
        <v>361</v>
      </c>
      <c r="AG65" s="123" t="s">
        <v>334</v>
      </c>
      <c r="AH65" s="123" t="s">
        <v>557</v>
      </c>
      <c r="AI65" s="123" t="s">
        <v>558</v>
      </c>
    </row>
    <row r="66" spans="2:47" x14ac:dyDescent="0.3">
      <c r="B66" s="2"/>
      <c r="G66" s="10" t="s">
        <v>304</v>
      </c>
      <c r="H66" s="31" t="s">
        <v>305</v>
      </c>
      <c r="I66" s="31" t="s">
        <v>53</v>
      </c>
      <c r="J66" s="31" t="s">
        <v>309</v>
      </c>
      <c r="K66" s="31" t="s">
        <v>307</v>
      </c>
      <c r="L66" s="31" t="s">
        <v>318</v>
      </c>
      <c r="M66" s="31" t="s">
        <v>314</v>
      </c>
      <c r="N66" s="31" t="s">
        <v>310</v>
      </c>
      <c r="O66" s="31" t="s">
        <v>315</v>
      </c>
      <c r="P66" s="31" t="s">
        <v>312</v>
      </c>
      <c r="Q66" s="31" t="s">
        <v>316</v>
      </c>
      <c r="R66" s="31" t="s">
        <v>306</v>
      </c>
      <c r="S66" s="31" t="s">
        <v>321</v>
      </c>
      <c r="T66" s="31" t="s">
        <v>330</v>
      </c>
      <c r="U66" s="31" t="s">
        <v>311</v>
      </c>
      <c r="V66" s="31" t="s">
        <v>323</v>
      </c>
      <c r="W66" s="31" t="s">
        <v>331</v>
      </c>
      <c r="X66" s="31" t="s">
        <v>517</v>
      </c>
      <c r="Y66" s="31" t="s">
        <v>328</v>
      </c>
      <c r="Z66" s="31" t="s">
        <v>326</v>
      </c>
      <c r="AA66" s="31" t="s">
        <v>317</v>
      </c>
      <c r="AB66" s="31" t="s">
        <v>320</v>
      </c>
      <c r="AC66" s="31" t="s">
        <v>322</v>
      </c>
      <c r="AD66" s="31" t="s">
        <v>313</v>
      </c>
      <c r="AE66" s="31" t="s">
        <v>327</v>
      </c>
      <c r="AF66" s="31" t="s">
        <v>319</v>
      </c>
      <c r="AG66" s="31" t="s">
        <v>325</v>
      </c>
      <c r="AH66" s="31" t="s">
        <v>332</v>
      </c>
      <c r="AI66" s="31" t="s">
        <v>308</v>
      </c>
    </row>
    <row r="67" spans="2:47" x14ac:dyDescent="0.3">
      <c r="G67" s="10" t="s">
        <v>518</v>
      </c>
      <c r="H67" s="30">
        <v>9.5</v>
      </c>
      <c r="I67" s="30">
        <v>11.4</v>
      </c>
      <c r="J67" s="30">
        <v>12.1</v>
      </c>
      <c r="K67" s="30">
        <v>12.2</v>
      </c>
      <c r="L67" s="30">
        <v>12.3</v>
      </c>
      <c r="M67" s="30">
        <v>12.4</v>
      </c>
      <c r="N67" s="30">
        <v>13.4</v>
      </c>
      <c r="O67" s="30">
        <v>13.8</v>
      </c>
      <c r="P67" s="30">
        <v>13.8</v>
      </c>
      <c r="Q67" s="30">
        <v>13.9</v>
      </c>
      <c r="R67" s="30">
        <v>14.1</v>
      </c>
      <c r="S67" s="30">
        <v>14.3</v>
      </c>
      <c r="T67" s="30">
        <v>14.8</v>
      </c>
      <c r="U67" s="30">
        <v>16.100000000000001</v>
      </c>
      <c r="V67" s="30">
        <v>16.100000000000001</v>
      </c>
      <c r="W67" s="30">
        <v>16.2</v>
      </c>
      <c r="X67" s="30">
        <v>16.600000000000001</v>
      </c>
      <c r="Y67" s="30">
        <v>16.899999999999999</v>
      </c>
      <c r="Z67" s="30">
        <v>17.399999999999999</v>
      </c>
      <c r="AA67" s="30">
        <v>17.7</v>
      </c>
      <c r="AB67" s="30">
        <v>18.3</v>
      </c>
      <c r="AC67" s="30">
        <v>20</v>
      </c>
      <c r="AD67" s="30">
        <v>20.7</v>
      </c>
      <c r="AE67" s="30">
        <v>20.9</v>
      </c>
      <c r="AF67" s="30">
        <v>21</v>
      </c>
      <c r="AG67" s="30">
        <v>21.6</v>
      </c>
      <c r="AH67" s="30">
        <v>23.4</v>
      </c>
      <c r="AI67" s="30">
        <v>23.8</v>
      </c>
    </row>
    <row r="68" spans="2:47" x14ac:dyDescent="0.3">
      <c r="H68" s="33"/>
      <c r="I68" s="33"/>
      <c r="J68" s="33"/>
      <c r="K68" s="33"/>
      <c r="L68" s="33"/>
      <c r="R68" s="7"/>
    </row>
    <row r="69" spans="2:47" x14ac:dyDescent="0.3">
      <c r="H69" s="33"/>
      <c r="I69" s="33"/>
      <c r="J69" s="33"/>
      <c r="K69" s="33"/>
      <c r="L69" s="33"/>
      <c r="R69" s="7"/>
      <c r="AJ69" s="89"/>
      <c r="AK69" s="33"/>
      <c r="AL69" s="33"/>
      <c r="AM69" s="33"/>
      <c r="AN69" s="33"/>
      <c r="AO69" s="33"/>
    </row>
    <row r="70" spans="2:47" x14ac:dyDescent="0.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row>
    <row r="71" spans="2:47" x14ac:dyDescent="0.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row>
    <row r="72" spans="2:47" x14ac:dyDescent="0.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row>
    <row r="73" spans="2:47" x14ac:dyDescent="0.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row>
    <row r="74" spans="2:47" x14ac:dyDescent="0.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row>
    <row r="79" spans="2:47" x14ac:dyDescent="0.3">
      <c r="AS79" s="7"/>
      <c r="AT79" s="7"/>
      <c r="AU79" s="7"/>
    </row>
    <row r="80" spans="2:47" x14ac:dyDescent="0.3">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2" spans="1:47" x14ac:dyDescent="0.3">
      <c r="B82" s="12" t="s">
        <v>29</v>
      </c>
    </row>
    <row r="84" spans="1:47" s="7" customFormat="1" x14ac:dyDescent="0.3">
      <c r="A84" s="178"/>
      <c r="B84" s="8" t="s">
        <v>559</v>
      </c>
      <c r="U84" s="2"/>
      <c r="V84" s="2"/>
      <c r="W84" s="2"/>
      <c r="X84" s="2"/>
      <c r="Y84" s="2"/>
      <c r="Z84" s="2"/>
      <c r="AA84" s="2"/>
      <c r="AB84" s="2"/>
      <c r="AC84" s="2"/>
      <c r="AD84" s="2"/>
      <c r="AE84" s="2"/>
      <c r="AF84" s="2"/>
      <c r="AG84" s="2"/>
      <c r="AH84" s="2"/>
      <c r="AI84" s="2"/>
      <c r="AJ84" s="2"/>
      <c r="AS84" s="2"/>
      <c r="AT84" s="2"/>
      <c r="AU84" s="2"/>
    </row>
    <row r="85" spans="1:47" x14ac:dyDescent="0.3">
      <c r="B85" s="13" t="s">
        <v>30</v>
      </c>
    </row>
    <row r="87" spans="1:47" x14ac:dyDescent="0.3">
      <c r="G87" s="38"/>
      <c r="H87" s="38" t="s">
        <v>32</v>
      </c>
      <c r="I87" s="31" t="s">
        <v>33</v>
      </c>
      <c r="J87" s="31" t="s">
        <v>34</v>
      </c>
      <c r="K87" s="31" t="s">
        <v>15</v>
      </c>
      <c r="L87" s="31" t="s">
        <v>16</v>
      </c>
      <c r="M87" s="31" t="s">
        <v>17</v>
      </c>
      <c r="N87" s="31" t="s">
        <v>18</v>
      </c>
      <c r="O87" s="31" t="s">
        <v>19</v>
      </c>
      <c r="P87" s="31" t="s">
        <v>20</v>
      </c>
      <c r="Q87" s="31" t="s">
        <v>21</v>
      </c>
      <c r="R87" s="31" t="s">
        <v>22</v>
      </c>
      <c r="S87" s="31" t="s">
        <v>23</v>
      </c>
      <c r="T87" s="31" t="s">
        <v>35</v>
      </c>
      <c r="U87" s="31" t="s">
        <v>447</v>
      </c>
      <c r="V87" s="31" t="s">
        <v>516</v>
      </c>
      <c r="W87" s="31" t="s">
        <v>552</v>
      </c>
    </row>
    <row r="88" spans="1:47" x14ac:dyDescent="0.3">
      <c r="G88" s="10" t="s">
        <v>352</v>
      </c>
      <c r="H88" s="30">
        <v>13.3</v>
      </c>
      <c r="I88" s="30">
        <v>11.6</v>
      </c>
      <c r="J88" s="30">
        <v>10.5</v>
      </c>
      <c r="K88" s="30">
        <v>10.9</v>
      </c>
      <c r="L88" s="30">
        <v>11</v>
      </c>
      <c r="M88" s="30">
        <v>12</v>
      </c>
      <c r="N88" s="30">
        <v>13</v>
      </c>
      <c r="O88" s="30">
        <v>13.2</v>
      </c>
      <c r="P88" s="30">
        <v>12.8</v>
      </c>
      <c r="Q88" s="30">
        <v>12.6</v>
      </c>
      <c r="R88" s="30">
        <v>12.3</v>
      </c>
      <c r="S88" s="30">
        <v>12.7</v>
      </c>
      <c r="T88" s="30">
        <v>12.4</v>
      </c>
      <c r="U88" s="30">
        <v>12.2</v>
      </c>
      <c r="V88" s="30">
        <v>11.9</v>
      </c>
      <c r="W88" s="30">
        <v>11.4</v>
      </c>
    </row>
    <row r="89" spans="1:47" x14ac:dyDescent="0.3">
      <c r="G89" s="10" t="s">
        <v>239</v>
      </c>
      <c r="H89" s="30">
        <v>13.2</v>
      </c>
      <c r="I89" s="30">
        <v>11.8</v>
      </c>
      <c r="J89" s="30">
        <v>9.8000000000000007</v>
      </c>
      <c r="K89" s="30">
        <v>10.1</v>
      </c>
      <c r="L89" s="30">
        <v>10.1</v>
      </c>
      <c r="M89" s="30">
        <v>11.7</v>
      </c>
      <c r="N89" s="30">
        <v>12.8</v>
      </c>
      <c r="O89" s="30">
        <v>13.2</v>
      </c>
      <c r="P89" s="30">
        <v>12.8</v>
      </c>
      <c r="Q89" s="30">
        <v>12.7</v>
      </c>
      <c r="R89" s="30">
        <v>12.1</v>
      </c>
      <c r="S89" s="30">
        <v>12.7</v>
      </c>
      <c r="T89" s="30">
        <v>12.4</v>
      </c>
      <c r="U89" s="30">
        <v>12.2</v>
      </c>
      <c r="V89" s="30">
        <v>11.6</v>
      </c>
      <c r="W89" s="30">
        <v>11.1</v>
      </c>
    </row>
    <row r="90" spans="1:47" x14ac:dyDescent="0.3">
      <c r="G90" s="10" t="s">
        <v>238</v>
      </c>
      <c r="H90" s="30">
        <v>13.5</v>
      </c>
      <c r="I90" s="30">
        <v>11.5</v>
      </c>
      <c r="J90" s="30">
        <v>11.2</v>
      </c>
      <c r="K90" s="30">
        <v>11.5</v>
      </c>
      <c r="L90" s="30">
        <v>11.8</v>
      </c>
      <c r="M90" s="30">
        <v>12.2</v>
      </c>
      <c r="N90" s="30">
        <v>13.1</v>
      </c>
      <c r="O90" s="30">
        <v>13.3</v>
      </c>
      <c r="P90" s="30">
        <v>12.9</v>
      </c>
      <c r="Q90" s="30">
        <v>12.6</v>
      </c>
      <c r="R90" s="30">
        <v>12.4</v>
      </c>
      <c r="S90" s="30">
        <v>12.8</v>
      </c>
      <c r="T90" s="30">
        <v>12.3</v>
      </c>
      <c r="U90" s="30">
        <v>12.3</v>
      </c>
      <c r="V90" s="30">
        <v>12.1</v>
      </c>
      <c r="W90" s="30">
        <v>11.7</v>
      </c>
    </row>
    <row r="94" spans="1:47" x14ac:dyDescent="0.3">
      <c r="Q94" s="33"/>
    </row>
    <row r="100" spans="1:4" x14ac:dyDescent="0.3">
      <c r="B100" s="12" t="s">
        <v>565</v>
      </c>
    </row>
    <row r="102" spans="1:4" ht="17.25" thickBot="1" x14ac:dyDescent="0.35">
      <c r="A102" s="178"/>
      <c r="B102" s="3" t="s">
        <v>31</v>
      </c>
    </row>
    <row r="103" spans="1:4" ht="17.25" thickBot="1" x14ac:dyDescent="0.35">
      <c r="B103" s="98" t="s">
        <v>450</v>
      </c>
      <c r="C103" s="29" t="s">
        <v>36</v>
      </c>
      <c r="D103" s="29" t="s">
        <v>240</v>
      </c>
    </row>
    <row r="104" spans="1:4" ht="17.25" thickBot="1" x14ac:dyDescent="0.35">
      <c r="B104" s="95">
        <v>2005</v>
      </c>
      <c r="C104" s="94" t="s">
        <v>37</v>
      </c>
      <c r="D104" s="26">
        <v>188</v>
      </c>
    </row>
    <row r="105" spans="1:4" ht="17.25" thickBot="1" x14ac:dyDescent="0.35">
      <c r="B105" s="96">
        <v>2006</v>
      </c>
      <c r="C105" s="26" t="s">
        <v>38</v>
      </c>
      <c r="D105" s="26">
        <v>212</v>
      </c>
    </row>
    <row r="106" spans="1:4" ht="17.25" thickBot="1" x14ac:dyDescent="0.35">
      <c r="B106" s="96">
        <v>2007</v>
      </c>
      <c r="C106" s="26" t="s">
        <v>39</v>
      </c>
      <c r="D106" s="26">
        <v>245</v>
      </c>
    </row>
    <row r="107" spans="1:4" ht="17.25" thickBot="1" x14ac:dyDescent="0.35">
      <c r="A107" s="8"/>
      <c r="B107" s="96">
        <v>2008</v>
      </c>
      <c r="C107" s="26" t="s">
        <v>40</v>
      </c>
      <c r="D107" s="26">
        <v>269</v>
      </c>
    </row>
    <row r="108" spans="1:4" ht="17.25" thickBot="1" x14ac:dyDescent="0.35">
      <c r="A108" s="8"/>
      <c r="B108" s="96">
        <v>2009</v>
      </c>
      <c r="C108" s="26" t="s">
        <v>41</v>
      </c>
      <c r="D108" s="26">
        <v>284</v>
      </c>
    </row>
    <row r="109" spans="1:4" ht="17.25" thickBot="1" x14ac:dyDescent="0.35">
      <c r="A109" s="8"/>
      <c r="B109" s="97">
        <v>2010</v>
      </c>
      <c r="C109" s="26" t="s">
        <v>42</v>
      </c>
      <c r="D109" s="26">
        <v>306</v>
      </c>
    </row>
    <row r="110" spans="1:4" ht="17.25" thickBot="1" x14ac:dyDescent="0.35">
      <c r="A110" s="8"/>
      <c r="B110" s="97">
        <v>2011</v>
      </c>
      <c r="C110" s="27" t="s">
        <v>43</v>
      </c>
      <c r="D110" s="27">
        <v>315</v>
      </c>
    </row>
    <row r="111" spans="1:4" ht="17.25" thickBot="1" x14ac:dyDescent="0.35">
      <c r="A111" s="8"/>
      <c r="B111" s="97">
        <v>2012</v>
      </c>
      <c r="C111" s="27" t="s">
        <v>44</v>
      </c>
      <c r="D111" s="27">
        <v>346</v>
      </c>
    </row>
    <row r="112" spans="1:4" ht="17.25" thickBot="1" x14ac:dyDescent="0.35">
      <c r="A112" s="8"/>
      <c r="B112" s="97">
        <v>2013</v>
      </c>
      <c r="C112" s="27" t="s">
        <v>45</v>
      </c>
      <c r="D112" s="27">
        <v>337</v>
      </c>
    </row>
    <row r="113" spans="1:22" ht="17.25" thickBot="1" x14ac:dyDescent="0.35">
      <c r="A113" s="8"/>
      <c r="B113" s="97">
        <v>2014</v>
      </c>
      <c r="C113" s="27" t="s">
        <v>46</v>
      </c>
      <c r="D113" s="27">
        <v>341</v>
      </c>
    </row>
    <row r="114" spans="1:22" ht="17.25" thickBot="1" x14ac:dyDescent="0.35">
      <c r="A114" s="8"/>
      <c r="B114" s="97">
        <v>2015</v>
      </c>
      <c r="C114" s="27" t="s">
        <v>47</v>
      </c>
      <c r="D114" s="27">
        <v>347</v>
      </c>
    </row>
    <row r="115" spans="1:22" ht="17.25" thickBot="1" x14ac:dyDescent="0.35">
      <c r="A115" s="8"/>
      <c r="B115" s="97">
        <v>2016</v>
      </c>
      <c r="C115" s="27" t="s">
        <v>48</v>
      </c>
      <c r="D115" s="27">
        <v>348</v>
      </c>
    </row>
    <row r="116" spans="1:22" ht="17.25" thickBot="1" x14ac:dyDescent="0.35">
      <c r="A116" s="8"/>
      <c r="B116" s="97">
        <v>2017</v>
      </c>
      <c r="C116" s="28">
        <v>4310</v>
      </c>
      <c r="D116" s="27">
        <v>359</v>
      </c>
    </row>
    <row r="117" spans="1:22" ht="17.25" thickBot="1" x14ac:dyDescent="0.35">
      <c r="A117" s="8"/>
      <c r="B117" s="96">
        <v>2018</v>
      </c>
      <c r="C117" s="28">
        <v>4477</v>
      </c>
      <c r="D117" s="27">
        <v>373</v>
      </c>
    </row>
    <row r="118" spans="1:22" ht="17.25" thickBot="1" x14ac:dyDescent="0.35">
      <c r="B118" s="96">
        <v>2019</v>
      </c>
      <c r="C118" s="28">
        <v>4872</v>
      </c>
      <c r="D118" s="27">
        <v>406</v>
      </c>
    </row>
    <row r="119" spans="1:22" ht="17.25" thickBot="1" x14ac:dyDescent="0.35">
      <c r="B119" s="96">
        <v>2020</v>
      </c>
      <c r="C119" s="28">
        <v>5222</v>
      </c>
      <c r="D119" s="27">
        <v>435.16666666666669</v>
      </c>
    </row>
    <row r="120" spans="1:22" x14ac:dyDescent="0.3">
      <c r="B120" s="14" t="s">
        <v>49</v>
      </c>
    </row>
    <row r="121" spans="1:22" x14ac:dyDescent="0.3">
      <c r="B121" s="2"/>
    </row>
    <row r="122" spans="1:22" x14ac:dyDescent="0.3">
      <c r="B122" s="14"/>
    </row>
    <row r="123" spans="1:22" x14ac:dyDescent="0.3">
      <c r="A123" s="178"/>
      <c r="B123" s="1" t="s">
        <v>451</v>
      </c>
    </row>
    <row r="124" spans="1:22" x14ac:dyDescent="0.3">
      <c r="B124" s="19"/>
      <c r="F124" s="2" t="s">
        <v>538</v>
      </c>
    </row>
    <row r="125" spans="1:22" x14ac:dyDescent="0.3">
      <c r="B125" s="14"/>
      <c r="F125" s="10" t="s">
        <v>370</v>
      </c>
      <c r="G125" s="31">
        <v>2005</v>
      </c>
      <c r="H125" s="31">
        <v>2006</v>
      </c>
      <c r="I125" s="31">
        <v>2007</v>
      </c>
      <c r="J125" s="31">
        <v>2008</v>
      </c>
      <c r="K125" s="31">
        <v>2009</v>
      </c>
      <c r="L125" s="31">
        <v>2010</v>
      </c>
      <c r="M125" s="31">
        <v>2011</v>
      </c>
      <c r="N125" s="31">
        <v>2012</v>
      </c>
      <c r="O125" s="31">
        <v>2013</v>
      </c>
      <c r="P125" s="31">
        <v>2014</v>
      </c>
      <c r="Q125" s="31">
        <v>2015</v>
      </c>
      <c r="R125" s="31">
        <v>2016</v>
      </c>
      <c r="S125" s="31">
        <v>2017</v>
      </c>
      <c r="T125" s="31">
        <v>2018</v>
      </c>
      <c r="U125" s="31">
        <v>2019</v>
      </c>
      <c r="V125" s="31">
        <v>2020</v>
      </c>
    </row>
    <row r="126" spans="1:22" x14ac:dyDescent="0.3">
      <c r="B126" s="14"/>
      <c r="F126" s="10" t="s">
        <v>371</v>
      </c>
      <c r="G126" s="30">
        <v>13.3</v>
      </c>
      <c r="H126" s="30">
        <v>10.1</v>
      </c>
      <c r="I126" s="30">
        <v>6.2</v>
      </c>
      <c r="J126" s="30">
        <v>10.9</v>
      </c>
      <c r="K126" s="30">
        <v>7.8</v>
      </c>
      <c r="L126" s="30">
        <v>7.3</v>
      </c>
      <c r="M126" s="30">
        <v>7</v>
      </c>
      <c r="N126" s="30">
        <v>6</v>
      </c>
      <c r="O126" s="30">
        <v>7.4</v>
      </c>
      <c r="P126" s="30">
        <v>8.1</v>
      </c>
      <c r="Q126" s="30">
        <v>7.6</v>
      </c>
      <c r="R126" s="30">
        <v>7.3</v>
      </c>
      <c r="S126" s="30">
        <v>6.6</v>
      </c>
      <c r="T126" s="30">
        <v>6.1</v>
      </c>
      <c r="U126" s="125">
        <v>5</v>
      </c>
      <c r="V126" s="125">
        <v>4.3</v>
      </c>
    </row>
    <row r="127" spans="1:22" x14ac:dyDescent="0.3">
      <c r="B127" s="14"/>
    </row>
    <row r="128" spans="1:22" x14ac:dyDescent="0.3">
      <c r="B128" s="14"/>
    </row>
    <row r="129" spans="1:19" x14ac:dyDescent="0.3">
      <c r="B129" s="14"/>
    </row>
    <row r="130" spans="1:19" x14ac:dyDescent="0.3">
      <c r="B130" s="14"/>
    </row>
    <row r="131" spans="1:19" x14ac:dyDescent="0.3">
      <c r="B131" s="14"/>
    </row>
    <row r="132" spans="1:19" x14ac:dyDescent="0.3">
      <c r="B132" s="14"/>
    </row>
    <row r="133" spans="1:19" x14ac:dyDescent="0.3">
      <c r="B133" s="14"/>
    </row>
    <row r="134" spans="1:19" x14ac:dyDescent="0.3">
      <c r="B134" s="14"/>
    </row>
    <row r="135" spans="1:19" x14ac:dyDescent="0.3">
      <c r="B135" s="14" t="s">
        <v>29</v>
      </c>
    </row>
    <row r="136" spans="1:19" x14ac:dyDescent="0.3">
      <c r="B136" s="14" t="s">
        <v>29</v>
      </c>
    </row>
    <row r="137" spans="1:19" x14ac:dyDescent="0.3">
      <c r="B137" s="14"/>
    </row>
    <row r="138" spans="1:19" x14ac:dyDescent="0.3">
      <c r="A138" s="178"/>
      <c r="B138" s="15" t="s">
        <v>560</v>
      </c>
      <c r="G138" s="33"/>
      <c r="H138" s="33"/>
      <c r="I138" s="33"/>
      <c r="J138" s="33"/>
      <c r="K138" s="33"/>
      <c r="L138" s="33"/>
      <c r="M138" s="33"/>
      <c r="N138" s="33"/>
      <c r="O138" s="33"/>
      <c r="P138" s="33"/>
      <c r="Q138" s="33"/>
    </row>
    <row r="139" spans="1:19" x14ac:dyDescent="0.3">
      <c r="B139" s="14"/>
      <c r="G139" s="34"/>
      <c r="H139" s="35"/>
      <c r="I139" s="35"/>
      <c r="J139" s="35"/>
      <c r="K139" s="35"/>
      <c r="L139" s="35"/>
      <c r="M139" s="35"/>
      <c r="N139" s="35"/>
      <c r="O139" s="35"/>
      <c r="P139" s="35"/>
      <c r="Q139" s="35"/>
    </row>
    <row r="140" spans="1:19" ht="33" x14ac:dyDescent="0.3">
      <c r="B140" s="14"/>
      <c r="H140" s="90"/>
      <c r="I140" s="90" t="s">
        <v>372</v>
      </c>
      <c r="J140" s="91" t="s">
        <v>373</v>
      </c>
      <c r="K140" s="91" t="s">
        <v>374</v>
      </c>
      <c r="L140" s="90" t="s">
        <v>375</v>
      </c>
      <c r="M140" s="92" t="s">
        <v>519</v>
      </c>
      <c r="N140" s="91" t="s">
        <v>376</v>
      </c>
      <c r="O140" s="90" t="s">
        <v>377</v>
      </c>
      <c r="P140" s="91" t="s">
        <v>378</v>
      </c>
      <c r="Q140" s="90" t="s">
        <v>379</v>
      </c>
      <c r="R140" s="90" t="s">
        <v>380</v>
      </c>
      <c r="S140" s="90" t="s">
        <v>381</v>
      </c>
    </row>
    <row r="141" spans="1:19" x14ac:dyDescent="0.3">
      <c r="B141" s="14"/>
      <c r="H141" s="9" t="s">
        <v>352</v>
      </c>
      <c r="I141" s="93">
        <v>11.4</v>
      </c>
      <c r="J141" s="93">
        <v>17.899999999999999</v>
      </c>
      <c r="K141" s="93">
        <v>17.3</v>
      </c>
      <c r="L141" s="93">
        <v>15.5</v>
      </c>
      <c r="M141" s="93">
        <v>16.7</v>
      </c>
      <c r="N141" s="93">
        <v>17</v>
      </c>
      <c r="O141" s="93">
        <v>13</v>
      </c>
      <c r="P141" s="93">
        <v>10.1</v>
      </c>
      <c r="Q141" s="93">
        <v>9.6999999999999993</v>
      </c>
      <c r="R141" s="93">
        <v>10.3</v>
      </c>
      <c r="S141" s="93">
        <v>9.5</v>
      </c>
    </row>
    <row r="142" spans="1:19" x14ac:dyDescent="0.3">
      <c r="B142" s="14"/>
      <c r="H142" s="9" t="s">
        <v>239</v>
      </c>
      <c r="I142" s="93">
        <v>11.1</v>
      </c>
      <c r="J142" s="93">
        <v>16.899999999999999</v>
      </c>
      <c r="K142" s="93">
        <v>17.600000000000001</v>
      </c>
      <c r="L142" s="93">
        <v>15.8</v>
      </c>
      <c r="M142" s="93">
        <v>16.5</v>
      </c>
      <c r="N142" s="93">
        <v>16.8</v>
      </c>
      <c r="O142" s="93">
        <v>13</v>
      </c>
      <c r="P142" s="93">
        <v>9.9</v>
      </c>
      <c r="Q142" s="93">
        <v>10</v>
      </c>
      <c r="R142" s="93">
        <v>10.199999999999999</v>
      </c>
      <c r="S142" s="93">
        <v>7.3</v>
      </c>
    </row>
    <row r="143" spans="1:19" x14ac:dyDescent="0.3">
      <c r="B143" s="14"/>
      <c r="H143" s="9" t="s">
        <v>238</v>
      </c>
      <c r="I143" s="93">
        <v>11.7</v>
      </c>
      <c r="J143" s="93">
        <v>19</v>
      </c>
      <c r="K143" s="93">
        <v>16.899999999999999</v>
      </c>
      <c r="L143" s="93">
        <v>15.2</v>
      </c>
      <c r="M143" s="93">
        <v>16.899999999999999</v>
      </c>
      <c r="N143" s="93">
        <v>17.100000000000001</v>
      </c>
      <c r="O143" s="93">
        <v>13</v>
      </c>
      <c r="P143" s="93">
        <v>10.4</v>
      </c>
      <c r="Q143" s="93">
        <v>9.5</v>
      </c>
      <c r="R143" s="93">
        <v>10.4</v>
      </c>
      <c r="S143" s="93">
        <v>10.9</v>
      </c>
    </row>
    <row r="144" spans="1:19" x14ac:dyDescent="0.3">
      <c r="B144" s="14"/>
    </row>
    <row r="145" spans="1:16" x14ac:dyDescent="0.3">
      <c r="B145" s="14"/>
      <c r="P145" s="101"/>
    </row>
    <row r="146" spans="1:16" x14ac:dyDescent="0.3">
      <c r="B146" s="14"/>
    </row>
    <row r="147" spans="1:16" x14ac:dyDescent="0.3">
      <c r="B147" s="14"/>
    </row>
    <row r="148" spans="1:16" x14ac:dyDescent="0.3">
      <c r="B148" s="14"/>
    </row>
    <row r="149" spans="1:16" x14ac:dyDescent="0.3">
      <c r="B149" s="14"/>
    </row>
    <row r="150" spans="1:16" x14ac:dyDescent="0.3">
      <c r="B150" s="14"/>
    </row>
    <row r="151" spans="1:16" x14ac:dyDescent="0.3">
      <c r="B151" s="14"/>
    </row>
    <row r="152" spans="1:16" x14ac:dyDescent="0.3">
      <c r="B152" s="32" t="s">
        <v>561</v>
      </c>
    </row>
    <row r="153" spans="1:16" x14ac:dyDescent="0.3">
      <c r="B153" s="14"/>
    </row>
    <row r="154" spans="1:16" x14ac:dyDescent="0.3">
      <c r="A154" s="178"/>
      <c r="B154" s="3" t="s">
        <v>562</v>
      </c>
    </row>
    <row r="155" spans="1:16" x14ac:dyDescent="0.3">
      <c r="B155" s="14"/>
      <c r="G155" s="11"/>
      <c r="H155" s="31">
        <v>2019</v>
      </c>
      <c r="I155" s="31">
        <v>2020</v>
      </c>
    </row>
    <row r="156" spans="1:16" x14ac:dyDescent="0.3">
      <c r="B156" s="14"/>
      <c r="G156" s="11" t="s">
        <v>405</v>
      </c>
      <c r="H156" s="30">
        <v>5.2</v>
      </c>
      <c r="I156" s="30">
        <v>5.3</v>
      </c>
      <c r="K156" s="4"/>
    </row>
    <row r="157" spans="1:16" x14ac:dyDescent="0.3">
      <c r="B157" s="14"/>
      <c r="G157" s="11" t="s">
        <v>406</v>
      </c>
      <c r="H157" s="30">
        <v>7.9</v>
      </c>
      <c r="I157" s="30">
        <v>8</v>
      </c>
      <c r="K157" s="4"/>
    </row>
    <row r="158" spans="1:16" x14ac:dyDescent="0.3">
      <c r="B158" s="14"/>
      <c r="G158" s="11" t="s">
        <v>407</v>
      </c>
      <c r="H158" s="30">
        <v>7.2</v>
      </c>
      <c r="I158" s="30">
        <v>8.6</v>
      </c>
      <c r="K158" s="4"/>
    </row>
    <row r="159" spans="1:16" x14ac:dyDescent="0.3">
      <c r="B159" s="14"/>
      <c r="G159" s="11" t="s">
        <v>409</v>
      </c>
      <c r="H159" s="30">
        <v>10.199999999999999</v>
      </c>
      <c r="I159" s="30">
        <v>10.3</v>
      </c>
      <c r="K159" s="4"/>
    </row>
    <row r="160" spans="1:16" x14ac:dyDescent="0.3">
      <c r="B160" s="14"/>
      <c r="G160" s="11" t="s">
        <v>408</v>
      </c>
      <c r="H160" s="30">
        <v>10.3</v>
      </c>
      <c r="I160" s="30">
        <v>11</v>
      </c>
      <c r="K160" s="4"/>
    </row>
    <row r="161" spans="1:16" x14ac:dyDescent="0.3">
      <c r="B161" s="14"/>
      <c r="G161" s="11" t="s">
        <v>412</v>
      </c>
      <c r="H161" s="30">
        <v>14.7</v>
      </c>
      <c r="I161" s="30">
        <v>13.1</v>
      </c>
      <c r="K161" s="4"/>
    </row>
    <row r="162" spans="1:16" x14ac:dyDescent="0.3">
      <c r="B162" s="14"/>
      <c r="G162" s="11" t="s">
        <v>410</v>
      </c>
      <c r="H162" s="30">
        <v>15.2</v>
      </c>
      <c r="I162" s="30">
        <v>14.4</v>
      </c>
      <c r="K162" s="4"/>
    </row>
    <row r="163" spans="1:16" x14ac:dyDescent="0.3">
      <c r="B163" s="14"/>
      <c r="G163" s="11" t="s">
        <v>413</v>
      </c>
      <c r="H163" s="30">
        <v>22.4</v>
      </c>
      <c r="I163" s="30">
        <v>18.899999999999999</v>
      </c>
      <c r="K163" s="4"/>
    </row>
    <row r="164" spans="1:16" x14ac:dyDescent="0.3">
      <c r="B164" s="14"/>
      <c r="G164" s="11" t="s">
        <v>411</v>
      </c>
      <c r="H164" s="30">
        <v>21.1</v>
      </c>
      <c r="I164" s="30">
        <v>23.8</v>
      </c>
      <c r="K164" s="4"/>
    </row>
    <row r="165" spans="1:16" x14ac:dyDescent="0.3">
      <c r="B165" s="14"/>
      <c r="G165" s="11" t="s">
        <v>414</v>
      </c>
      <c r="H165" s="30">
        <v>20.100000000000001</v>
      </c>
      <c r="I165" s="30">
        <v>27.4</v>
      </c>
      <c r="K165" s="4"/>
    </row>
    <row r="166" spans="1:16" x14ac:dyDescent="0.3">
      <c r="B166" s="14"/>
      <c r="G166" s="11" t="s">
        <v>415</v>
      </c>
      <c r="H166" s="30">
        <v>32.1</v>
      </c>
      <c r="I166" s="30">
        <v>33.9</v>
      </c>
      <c r="K166" s="4"/>
    </row>
    <row r="167" spans="1:16" x14ac:dyDescent="0.3">
      <c r="B167" s="14"/>
      <c r="G167" s="11" t="s">
        <v>416</v>
      </c>
      <c r="H167" s="30">
        <v>37.799999999999997</v>
      </c>
      <c r="I167" s="30">
        <v>37.1</v>
      </c>
      <c r="K167" s="4"/>
    </row>
    <row r="168" spans="1:16" x14ac:dyDescent="0.3">
      <c r="B168" s="14"/>
    </row>
    <row r="169" spans="1:16" x14ac:dyDescent="0.3">
      <c r="B169" s="14"/>
    </row>
    <row r="170" spans="1:16" x14ac:dyDescent="0.3">
      <c r="B170" s="14" t="s">
        <v>563</v>
      </c>
    </row>
    <row r="171" spans="1:16" x14ac:dyDescent="0.3">
      <c r="B171" s="14"/>
    </row>
    <row r="172" spans="1:16" x14ac:dyDescent="0.3">
      <c r="B172" s="14"/>
    </row>
    <row r="173" spans="1:16" x14ac:dyDescent="0.3">
      <c r="B173" s="14"/>
    </row>
    <row r="175" spans="1:16" x14ac:dyDescent="0.3">
      <c r="A175" s="178"/>
      <c r="B175" s="5" t="s">
        <v>369</v>
      </c>
    </row>
    <row r="176" spans="1:16" x14ac:dyDescent="0.3">
      <c r="A176" s="47"/>
      <c r="G176" s="11"/>
      <c r="H176" s="31" t="s">
        <v>382</v>
      </c>
      <c r="I176" s="31" t="s">
        <v>383</v>
      </c>
      <c r="J176" s="31" t="s">
        <v>384</v>
      </c>
      <c r="K176" s="31" t="s">
        <v>385</v>
      </c>
      <c r="L176" s="31" t="s">
        <v>386</v>
      </c>
      <c r="M176" s="31" t="s">
        <v>387</v>
      </c>
      <c r="N176" s="31" t="s">
        <v>388</v>
      </c>
      <c r="O176" s="31" t="s">
        <v>389</v>
      </c>
      <c r="P176" s="31" t="s">
        <v>390</v>
      </c>
    </row>
    <row r="177" spans="2:16" x14ac:dyDescent="0.3">
      <c r="G177" s="31">
        <v>2020</v>
      </c>
      <c r="H177" s="30">
        <v>34.799999999999997</v>
      </c>
      <c r="I177" s="30">
        <v>26.1</v>
      </c>
      <c r="J177" s="30">
        <v>11.8</v>
      </c>
      <c r="K177" s="30">
        <v>6.7</v>
      </c>
      <c r="L177" s="30">
        <v>5.7</v>
      </c>
      <c r="M177" s="30">
        <v>7.7</v>
      </c>
      <c r="N177" s="30">
        <v>0.1</v>
      </c>
      <c r="O177" s="30">
        <v>0.4</v>
      </c>
      <c r="P177" s="30">
        <v>0.1</v>
      </c>
    </row>
    <row r="178" spans="2:16" x14ac:dyDescent="0.3">
      <c r="G178" s="31">
        <v>2015</v>
      </c>
      <c r="H178" s="30">
        <v>46.6</v>
      </c>
      <c r="I178" s="30">
        <v>36.700000000000003</v>
      </c>
      <c r="J178" s="30">
        <v>20.100000000000001</v>
      </c>
      <c r="K178" s="30">
        <v>7.5</v>
      </c>
      <c r="L178" s="30">
        <v>5.8</v>
      </c>
      <c r="M178" s="30">
        <v>13</v>
      </c>
      <c r="N178" s="30">
        <v>1</v>
      </c>
      <c r="O178" s="30">
        <v>0.8</v>
      </c>
      <c r="P178" s="30">
        <v>0.3</v>
      </c>
    </row>
    <row r="179" spans="2:16" x14ac:dyDescent="0.3">
      <c r="G179" s="31">
        <v>2010</v>
      </c>
      <c r="H179" s="30">
        <v>55.7</v>
      </c>
      <c r="I179" s="30">
        <v>38.200000000000003</v>
      </c>
      <c r="J179" s="30">
        <v>23</v>
      </c>
      <c r="K179" s="30">
        <v>12.1</v>
      </c>
      <c r="L179" s="30">
        <v>4.4000000000000004</v>
      </c>
      <c r="M179" s="30">
        <v>18.100000000000001</v>
      </c>
      <c r="N179" s="30">
        <v>1</v>
      </c>
      <c r="O179" s="30">
        <v>0.8</v>
      </c>
      <c r="P179" s="30">
        <v>0.3</v>
      </c>
    </row>
    <row r="191" spans="2:16" x14ac:dyDescent="0.3">
      <c r="B191" s="6" t="s">
        <v>564</v>
      </c>
    </row>
    <row r="193" spans="1:14" x14ac:dyDescent="0.3">
      <c r="A193" s="178"/>
      <c r="B193" s="84" t="s">
        <v>461</v>
      </c>
    </row>
    <row r="194" spans="1:14" x14ac:dyDescent="0.3">
      <c r="G194" s="11" t="s">
        <v>437</v>
      </c>
      <c r="H194" s="93">
        <v>2014</v>
      </c>
      <c r="I194" s="93">
        <v>2015</v>
      </c>
      <c r="J194" s="93">
        <v>2016</v>
      </c>
      <c r="K194" s="93">
        <v>2017</v>
      </c>
      <c r="L194" s="93">
        <v>2018</v>
      </c>
      <c r="M194" s="93">
        <v>2019</v>
      </c>
      <c r="N194" s="93">
        <v>2020</v>
      </c>
    </row>
    <row r="195" spans="1:14" x14ac:dyDescent="0.3">
      <c r="G195" s="11" t="s">
        <v>520</v>
      </c>
      <c r="H195" s="93">
        <v>18.5</v>
      </c>
      <c r="I195" s="93">
        <v>16.7</v>
      </c>
      <c r="J195" s="93">
        <v>15.3</v>
      </c>
      <c r="K195" s="93">
        <v>13.3</v>
      </c>
      <c r="L195" s="93">
        <v>12.2</v>
      </c>
      <c r="M195" s="93">
        <v>11.4</v>
      </c>
      <c r="N195" s="93">
        <v>9.6999999999999993</v>
      </c>
    </row>
    <row r="205" spans="1:14" x14ac:dyDescent="0.3">
      <c r="B205" s="6" t="s">
        <v>29</v>
      </c>
    </row>
  </sheetData>
  <sortState ref="AO59:AQ93">
    <sortCondition ref="AP59:AP93"/>
  </sortState>
  <pageMargins left="0.7" right="0.7" top="0.75" bottom="0.75" header="0.3" footer="0.3"/>
  <pageSetup paperSize="9"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2:J68"/>
  <sheetViews>
    <sheetView zoomScale="90" zoomScaleNormal="90" workbookViewId="0">
      <selection activeCell="B66" sqref="B66"/>
    </sheetView>
  </sheetViews>
  <sheetFormatPr defaultRowHeight="16.5" x14ac:dyDescent="0.3"/>
  <cols>
    <col min="1" max="1" width="5.5703125" style="54" customWidth="1"/>
    <col min="2" max="2" width="95.28515625" style="53" customWidth="1"/>
    <col min="3" max="6" width="6.7109375" style="56" customWidth="1"/>
    <col min="7" max="7" width="6.85546875" style="56" customWidth="1"/>
    <col min="8" max="8" width="7.140625" style="56" customWidth="1"/>
    <col min="9" max="9" width="9.140625" style="134"/>
    <col min="10" max="16384" width="9.140625" style="56"/>
  </cols>
  <sheetData>
    <row r="2" spans="1:10" ht="17.25" thickBot="1" x14ac:dyDescent="0.35">
      <c r="A2" s="118"/>
      <c r="B2" s="55" t="s">
        <v>539</v>
      </c>
    </row>
    <row r="3" spans="1:10" ht="17.25" thickBot="1" x14ac:dyDescent="0.35">
      <c r="A3" s="118"/>
      <c r="B3" s="306" t="s">
        <v>50</v>
      </c>
      <c r="C3" s="308" t="s">
        <v>51</v>
      </c>
      <c r="D3" s="309"/>
      <c r="E3" s="308" t="s">
        <v>52</v>
      </c>
      <c r="F3" s="309"/>
      <c r="G3" s="308" t="s">
        <v>485</v>
      </c>
      <c r="H3" s="309"/>
    </row>
    <row r="4" spans="1:10" ht="17.25" thickBot="1" x14ac:dyDescent="0.35">
      <c r="A4" s="118"/>
      <c r="B4" s="307"/>
      <c r="C4" s="57" t="s">
        <v>53</v>
      </c>
      <c r="D4" s="57" t="s">
        <v>517</v>
      </c>
      <c r="E4" s="61" t="s">
        <v>53</v>
      </c>
      <c r="F4" s="57" t="s">
        <v>517</v>
      </c>
      <c r="G4" s="57" t="s">
        <v>53</v>
      </c>
      <c r="H4" s="57" t="s">
        <v>517</v>
      </c>
    </row>
    <row r="5" spans="1:10" ht="17.25" thickBot="1" x14ac:dyDescent="0.35">
      <c r="A5" s="118"/>
      <c r="B5" s="58" t="s">
        <v>362</v>
      </c>
      <c r="C5" s="52"/>
      <c r="D5" s="52"/>
      <c r="E5" s="59"/>
      <c r="F5" s="52"/>
      <c r="G5" s="52"/>
      <c r="H5" s="60"/>
    </row>
    <row r="6" spans="1:10" x14ac:dyDescent="0.3">
      <c r="A6" s="118"/>
      <c r="B6" s="356" t="s">
        <v>54</v>
      </c>
      <c r="C6" s="357">
        <v>70.400000000000006</v>
      </c>
      <c r="D6" s="357">
        <v>67.7</v>
      </c>
      <c r="E6" s="357">
        <v>78.900000000000006</v>
      </c>
      <c r="F6" s="357">
        <v>78.5</v>
      </c>
      <c r="G6" s="358">
        <v>8.5</v>
      </c>
      <c r="H6" s="357">
        <v>10.8</v>
      </c>
      <c r="J6" s="54"/>
    </row>
    <row r="7" spans="1:10" ht="17.25" thickBot="1" x14ac:dyDescent="0.35">
      <c r="A7" s="118"/>
      <c r="B7" s="359" t="s">
        <v>528</v>
      </c>
      <c r="C7" s="360"/>
      <c r="D7" s="360"/>
      <c r="E7" s="360"/>
      <c r="F7" s="360"/>
      <c r="G7" s="361"/>
      <c r="H7" s="360"/>
      <c r="J7" s="54"/>
    </row>
    <row r="8" spans="1:10" x14ac:dyDescent="0.3">
      <c r="A8" s="118"/>
      <c r="B8" s="356" t="s">
        <v>54</v>
      </c>
      <c r="C8" s="357">
        <v>65.599999999999994</v>
      </c>
      <c r="D8" s="357">
        <v>63.4</v>
      </c>
      <c r="E8" s="357">
        <v>73.3</v>
      </c>
      <c r="F8" s="357">
        <v>73.3</v>
      </c>
      <c r="G8" s="358">
        <v>7.7</v>
      </c>
      <c r="H8" s="357">
        <v>9.9</v>
      </c>
      <c r="J8" s="54"/>
    </row>
    <row r="9" spans="1:10" ht="17.25" thickBot="1" x14ac:dyDescent="0.35">
      <c r="A9" s="118"/>
      <c r="B9" s="356" t="s">
        <v>529</v>
      </c>
      <c r="C9" s="360"/>
      <c r="D9" s="360"/>
      <c r="E9" s="360"/>
      <c r="F9" s="360"/>
      <c r="G9" s="361"/>
      <c r="H9" s="360"/>
      <c r="J9" s="54"/>
    </row>
    <row r="10" spans="1:10" x14ac:dyDescent="0.3">
      <c r="A10" s="118"/>
      <c r="B10" s="362" t="s">
        <v>55</v>
      </c>
      <c r="C10" s="357">
        <v>15.8</v>
      </c>
      <c r="D10" s="357">
        <v>30.3</v>
      </c>
      <c r="E10" s="357">
        <v>25.6</v>
      </c>
      <c r="F10" s="357">
        <v>35</v>
      </c>
      <c r="G10" s="358">
        <v>9.8000000000000007</v>
      </c>
      <c r="H10" s="357">
        <v>4.7</v>
      </c>
      <c r="J10" s="54"/>
    </row>
    <row r="11" spans="1:10" ht="17.25" thickBot="1" x14ac:dyDescent="0.35">
      <c r="A11" s="118"/>
      <c r="B11" s="356" t="s">
        <v>530</v>
      </c>
      <c r="C11" s="360"/>
      <c r="D11" s="360"/>
      <c r="E11" s="360"/>
      <c r="F11" s="360"/>
      <c r="G11" s="361"/>
      <c r="H11" s="360"/>
      <c r="J11" s="54"/>
    </row>
    <row r="12" spans="1:10" x14ac:dyDescent="0.3">
      <c r="A12" s="118"/>
      <c r="B12" s="362" t="s">
        <v>418</v>
      </c>
      <c r="C12" s="357">
        <v>57.3</v>
      </c>
      <c r="D12" s="357">
        <v>54.3</v>
      </c>
      <c r="E12" s="357">
        <v>64.3</v>
      </c>
      <c r="F12" s="357">
        <v>67</v>
      </c>
      <c r="G12" s="358">
        <v>6.5</v>
      </c>
      <c r="H12" s="357">
        <v>12.7</v>
      </c>
      <c r="J12" s="54"/>
    </row>
    <row r="13" spans="1:10" ht="17.25" thickBot="1" x14ac:dyDescent="0.35">
      <c r="A13" s="118"/>
      <c r="B13" s="356" t="s">
        <v>531</v>
      </c>
      <c r="C13" s="360"/>
      <c r="D13" s="360"/>
      <c r="E13" s="360"/>
      <c r="F13" s="360"/>
      <c r="G13" s="361"/>
      <c r="H13" s="360"/>
      <c r="J13" s="54"/>
    </row>
    <row r="14" spans="1:10" x14ac:dyDescent="0.3">
      <c r="A14" s="118"/>
      <c r="B14" s="362" t="s">
        <v>56</v>
      </c>
      <c r="C14" s="357">
        <v>7</v>
      </c>
      <c r="D14" s="357">
        <v>7.4</v>
      </c>
      <c r="E14" s="357">
        <v>6.7</v>
      </c>
      <c r="F14" s="357">
        <v>6.7</v>
      </c>
      <c r="G14" s="358">
        <v>-0.7</v>
      </c>
      <c r="H14" s="357">
        <v>-0.7</v>
      </c>
      <c r="J14" s="54"/>
    </row>
    <row r="15" spans="1:10" ht="17.25" thickBot="1" x14ac:dyDescent="0.35">
      <c r="A15" s="118"/>
      <c r="B15" s="359" t="s">
        <v>532</v>
      </c>
      <c r="C15" s="360"/>
      <c r="D15" s="360"/>
      <c r="E15" s="360"/>
      <c r="F15" s="360"/>
      <c r="G15" s="361"/>
      <c r="H15" s="360"/>
      <c r="J15" s="54"/>
    </row>
    <row r="16" spans="1:10" x14ac:dyDescent="0.3">
      <c r="A16" s="118"/>
      <c r="B16" s="356" t="s">
        <v>57</v>
      </c>
      <c r="C16" s="357">
        <v>22</v>
      </c>
      <c r="D16" s="357">
        <v>16.7</v>
      </c>
      <c r="E16" s="357">
        <v>19.8</v>
      </c>
      <c r="F16" s="357">
        <v>16.5</v>
      </c>
      <c r="G16" s="358">
        <v>-2.9</v>
      </c>
      <c r="H16" s="358">
        <v>-0.2</v>
      </c>
      <c r="J16" s="54"/>
    </row>
    <row r="17" spans="1:10" ht="17.25" thickBot="1" x14ac:dyDescent="0.35">
      <c r="A17" s="118"/>
      <c r="B17" s="363" t="s">
        <v>530</v>
      </c>
      <c r="C17" s="360"/>
      <c r="D17" s="360"/>
      <c r="E17" s="360"/>
      <c r="F17" s="360"/>
      <c r="G17" s="361"/>
      <c r="H17" s="361"/>
      <c r="J17" s="54"/>
    </row>
    <row r="18" spans="1:10" ht="17.25" thickBot="1" x14ac:dyDescent="0.35">
      <c r="A18" s="118"/>
      <c r="B18" s="58" t="s">
        <v>433</v>
      </c>
      <c r="C18" s="52"/>
      <c r="D18" s="52"/>
      <c r="E18" s="59"/>
      <c r="F18" s="52"/>
      <c r="G18" s="52"/>
      <c r="H18" s="60"/>
    </row>
    <row r="19" spans="1:10" x14ac:dyDescent="0.3">
      <c r="A19" s="118"/>
      <c r="B19" s="364" t="s">
        <v>486</v>
      </c>
      <c r="C19" s="51"/>
      <c r="D19" s="119"/>
      <c r="E19" s="119"/>
      <c r="F19" s="119"/>
      <c r="G19" s="358">
        <v>15.8</v>
      </c>
      <c r="H19" s="357">
        <v>13</v>
      </c>
    </row>
    <row r="20" spans="1:10" ht="17.25" thickBot="1" x14ac:dyDescent="0.35">
      <c r="A20" s="118"/>
      <c r="B20" s="364" t="s">
        <v>541</v>
      </c>
      <c r="C20" s="51"/>
      <c r="D20" s="119"/>
      <c r="E20" s="119"/>
      <c r="F20" s="119"/>
      <c r="G20" s="361"/>
      <c r="H20" s="360"/>
    </row>
    <row r="21" spans="1:10" ht="17.25" thickBot="1" x14ac:dyDescent="0.35">
      <c r="A21" s="118"/>
      <c r="B21" s="365" t="s">
        <v>487</v>
      </c>
      <c r="C21" s="366">
        <v>49.9</v>
      </c>
      <c r="D21" s="367">
        <v>46.1</v>
      </c>
      <c r="E21" s="368">
        <v>30</v>
      </c>
      <c r="F21" s="367">
        <v>36</v>
      </c>
      <c r="G21" s="369">
        <v>-19.899999999999999</v>
      </c>
      <c r="H21" s="370">
        <v>-10.1</v>
      </c>
    </row>
    <row r="22" spans="1:10" x14ac:dyDescent="0.3">
      <c r="A22" s="118"/>
      <c r="B22" s="365" t="s">
        <v>363</v>
      </c>
      <c r="C22" s="357">
        <v>7.4</v>
      </c>
      <c r="D22" s="357">
        <v>8</v>
      </c>
      <c r="E22" s="357">
        <v>7.7</v>
      </c>
      <c r="F22" s="357">
        <v>11.8</v>
      </c>
      <c r="G22" s="358">
        <v>0.3</v>
      </c>
      <c r="H22" s="357">
        <v>3.8</v>
      </c>
    </row>
    <row r="23" spans="1:10" ht="17.25" thickBot="1" x14ac:dyDescent="0.35">
      <c r="A23" s="118"/>
      <c r="B23" s="359" t="s">
        <v>533</v>
      </c>
      <c r="C23" s="360"/>
      <c r="D23" s="360"/>
      <c r="E23" s="360"/>
      <c r="F23" s="360"/>
      <c r="G23" s="361"/>
      <c r="H23" s="360"/>
    </row>
    <row r="24" spans="1:10" ht="17.25" thickBot="1" x14ac:dyDescent="0.35">
      <c r="A24" s="118"/>
      <c r="B24" s="356" t="s">
        <v>542</v>
      </c>
      <c r="C24" s="371">
        <v>11.6</v>
      </c>
      <c r="D24" s="372">
        <v>11.1</v>
      </c>
      <c r="E24" s="373">
        <v>9.6999999999999993</v>
      </c>
      <c r="F24" s="372">
        <v>11</v>
      </c>
      <c r="G24" s="374">
        <v>-1.9</v>
      </c>
      <c r="H24" s="370">
        <v>-0.1</v>
      </c>
    </row>
    <row r="25" spans="1:10" ht="17.25" thickBot="1" x14ac:dyDescent="0.35">
      <c r="A25" s="118"/>
      <c r="B25" s="58" t="s">
        <v>364</v>
      </c>
      <c r="C25" s="52"/>
      <c r="D25" s="52"/>
      <c r="E25" s="59"/>
      <c r="F25" s="52"/>
      <c r="G25" s="52"/>
      <c r="H25" s="60"/>
    </row>
    <row r="26" spans="1:10" x14ac:dyDescent="0.3">
      <c r="A26" s="118"/>
      <c r="B26" s="356" t="s">
        <v>419</v>
      </c>
      <c r="C26" s="357">
        <v>11.7</v>
      </c>
      <c r="D26" s="357">
        <v>17.8</v>
      </c>
      <c r="E26" s="357">
        <v>11.1</v>
      </c>
      <c r="F26" s="357">
        <v>16.3</v>
      </c>
      <c r="G26" s="358">
        <v>-0.6</v>
      </c>
      <c r="H26" s="357">
        <v>-1.5</v>
      </c>
    </row>
    <row r="27" spans="1:10" ht="17.25" thickBot="1" x14ac:dyDescent="0.35">
      <c r="A27" s="118"/>
      <c r="B27" s="359" t="s">
        <v>543</v>
      </c>
      <c r="C27" s="360"/>
      <c r="D27" s="360"/>
      <c r="E27" s="360"/>
      <c r="F27" s="360"/>
      <c r="G27" s="361"/>
      <c r="H27" s="360"/>
    </row>
    <row r="28" spans="1:10" x14ac:dyDescent="0.3">
      <c r="A28" s="118"/>
      <c r="B28" s="356" t="s">
        <v>420</v>
      </c>
      <c r="C28" s="357">
        <v>10.9</v>
      </c>
      <c r="D28" s="357">
        <v>19.600000000000001</v>
      </c>
      <c r="E28" s="357">
        <v>7.3</v>
      </c>
      <c r="F28" s="357">
        <v>14.2</v>
      </c>
      <c r="G28" s="358">
        <v>-3.6</v>
      </c>
      <c r="H28" s="357">
        <v>-5.4</v>
      </c>
    </row>
    <row r="29" spans="1:10" ht="17.25" thickBot="1" x14ac:dyDescent="0.35">
      <c r="A29" s="118"/>
      <c r="B29" s="356" t="s">
        <v>489</v>
      </c>
      <c r="C29" s="360"/>
      <c r="D29" s="360"/>
      <c r="E29" s="360"/>
      <c r="F29" s="360"/>
      <c r="G29" s="361"/>
      <c r="H29" s="360"/>
    </row>
    <row r="30" spans="1:10" x14ac:dyDescent="0.3">
      <c r="A30" s="118"/>
      <c r="B30" s="375" t="s">
        <v>551</v>
      </c>
      <c r="C30" s="376"/>
      <c r="D30" s="377"/>
      <c r="E30" s="377"/>
      <c r="F30" s="378"/>
      <c r="G30" s="358">
        <v>33.9</v>
      </c>
      <c r="H30" s="357">
        <v>32.1</v>
      </c>
    </row>
    <row r="31" spans="1:10" ht="17.25" thickBot="1" x14ac:dyDescent="0.35">
      <c r="A31" s="118"/>
      <c r="B31" s="379"/>
      <c r="C31" s="380"/>
      <c r="D31" s="381"/>
      <c r="E31" s="381"/>
      <c r="F31" s="382"/>
      <c r="G31" s="361"/>
      <c r="H31" s="360"/>
    </row>
    <row r="32" spans="1:10" ht="17.25" thickBot="1" x14ac:dyDescent="0.35">
      <c r="A32" s="118"/>
      <c r="B32" s="306" t="s">
        <v>50</v>
      </c>
      <c r="C32" s="308" t="s">
        <v>51</v>
      </c>
      <c r="D32" s="309"/>
      <c r="E32" s="308" t="s">
        <v>52</v>
      </c>
      <c r="F32" s="309"/>
      <c r="G32" s="308" t="s">
        <v>485</v>
      </c>
      <c r="H32" s="309"/>
    </row>
    <row r="33" spans="1:9" ht="17.25" thickBot="1" x14ac:dyDescent="0.35">
      <c r="A33" s="118"/>
      <c r="B33" s="307"/>
      <c r="C33" s="57" t="s">
        <v>53</v>
      </c>
      <c r="D33" s="57" t="s">
        <v>517</v>
      </c>
      <c r="E33" s="61" t="s">
        <v>53</v>
      </c>
      <c r="F33" s="57" t="s">
        <v>517</v>
      </c>
      <c r="G33" s="57" t="s">
        <v>53</v>
      </c>
      <c r="H33" s="57" t="s">
        <v>517</v>
      </c>
    </row>
    <row r="34" spans="1:9" x14ac:dyDescent="0.3">
      <c r="A34" s="118"/>
      <c r="B34" s="362" t="s">
        <v>421</v>
      </c>
      <c r="C34" s="357">
        <v>4</v>
      </c>
      <c r="D34" s="357">
        <v>8.9</v>
      </c>
      <c r="E34" s="357">
        <v>4.5999999999999996</v>
      </c>
      <c r="F34" s="357">
        <v>8.1</v>
      </c>
      <c r="G34" s="358">
        <v>0.6</v>
      </c>
      <c r="H34" s="357">
        <v>-0.8</v>
      </c>
      <c r="I34" s="383"/>
    </row>
    <row r="35" spans="1:9" ht="17.25" thickBot="1" x14ac:dyDescent="0.35">
      <c r="A35" s="118"/>
      <c r="B35" s="356" t="s">
        <v>544</v>
      </c>
      <c r="C35" s="360"/>
      <c r="D35" s="360"/>
      <c r="E35" s="360"/>
      <c r="F35" s="360"/>
      <c r="G35" s="361"/>
      <c r="H35" s="360"/>
      <c r="I35" s="383"/>
    </row>
    <row r="36" spans="1:9" x14ac:dyDescent="0.3">
      <c r="A36" s="118"/>
      <c r="B36" s="384" t="s">
        <v>422</v>
      </c>
      <c r="C36" s="357" t="s">
        <v>423</v>
      </c>
      <c r="D36" s="357">
        <v>11.4</v>
      </c>
      <c r="E36" s="357" t="s">
        <v>423</v>
      </c>
      <c r="F36" s="357">
        <v>10.8</v>
      </c>
      <c r="G36" s="358" t="s">
        <v>423</v>
      </c>
      <c r="H36" s="357">
        <v>-0.6</v>
      </c>
      <c r="I36" s="383"/>
    </row>
    <row r="37" spans="1:9" ht="17.25" thickBot="1" x14ac:dyDescent="0.35">
      <c r="A37" s="118"/>
      <c r="B37" s="356" t="s">
        <v>545</v>
      </c>
      <c r="C37" s="360"/>
      <c r="D37" s="360"/>
      <c r="E37" s="360"/>
      <c r="F37" s="360"/>
      <c r="G37" s="361"/>
      <c r="H37" s="360"/>
      <c r="I37" s="383"/>
    </row>
    <row r="38" spans="1:9" x14ac:dyDescent="0.3">
      <c r="A38" s="118"/>
      <c r="B38" s="385" t="s">
        <v>546</v>
      </c>
      <c r="C38" s="357">
        <v>8.1</v>
      </c>
      <c r="D38" s="357">
        <v>5.6</v>
      </c>
      <c r="E38" s="357">
        <v>7.6</v>
      </c>
      <c r="F38" s="357">
        <v>5.3</v>
      </c>
      <c r="G38" s="358">
        <v>-0.5</v>
      </c>
      <c r="H38" s="357">
        <v>-0.3</v>
      </c>
      <c r="I38" s="383"/>
    </row>
    <row r="39" spans="1:9" ht="17.25" thickBot="1" x14ac:dyDescent="0.35">
      <c r="A39" s="118"/>
      <c r="B39" s="356" t="s">
        <v>543</v>
      </c>
      <c r="C39" s="360"/>
      <c r="D39" s="360"/>
      <c r="E39" s="360"/>
      <c r="F39" s="360"/>
      <c r="G39" s="361"/>
      <c r="H39" s="360"/>
      <c r="I39" s="383"/>
    </row>
    <row r="40" spans="1:9" x14ac:dyDescent="0.3">
      <c r="A40" s="118"/>
      <c r="B40" s="362" t="s">
        <v>424</v>
      </c>
      <c r="C40" s="357">
        <v>17</v>
      </c>
      <c r="D40" s="357">
        <v>22.3</v>
      </c>
      <c r="E40" s="357">
        <v>15.7</v>
      </c>
      <c r="F40" s="357">
        <v>20.399999999999999</v>
      </c>
      <c r="G40" s="358">
        <v>-1.3</v>
      </c>
      <c r="H40" s="357">
        <v>-1.7</v>
      </c>
      <c r="I40" s="383"/>
    </row>
    <row r="41" spans="1:9" ht="17.25" thickBot="1" x14ac:dyDescent="0.35">
      <c r="A41" s="118"/>
      <c r="B41" s="359" t="s">
        <v>488</v>
      </c>
      <c r="C41" s="360"/>
      <c r="D41" s="360"/>
      <c r="E41" s="360"/>
      <c r="F41" s="360"/>
      <c r="G41" s="361"/>
      <c r="H41" s="360"/>
      <c r="I41" s="383"/>
    </row>
    <row r="42" spans="1:9" x14ac:dyDescent="0.3">
      <c r="A42" s="118"/>
      <c r="B42" s="356" t="s">
        <v>425</v>
      </c>
      <c r="C42" s="357">
        <v>17</v>
      </c>
      <c r="D42" s="357">
        <v>22.3</v>
      </c>
      <c r="E42" s="357">
        <v>12.9</v>
      </c>
      <c r="F42" s="357">
        <v>18.2</v>
      </c>
      <c r="G42" s="358">
        <v>-4.0999999999999996</v>
      </c>
      <c r="H42" s="357">
        <v>-4.5</v>
      </c>
      <c r="I42" s="383"/>
    </row>
    <row r="43" spans="1:9" ht="17.25" thickBot="1" x14ac:dyDescent="0.35">
      <c r="A43" s="118"/>
      <c r="B43" s="359" t="s">
        <v>547</v>
      </c>
      <c r="C43" s="360"/>
      <c r="D43" s="360"/>
      <c r="E43" s="360"/>
      <c r="F43" s="360"/>
      <c r="G43" s="361"/>
      <c r="H43" s="360"/>
      <c r="I43" s="383"/>
    </row>
    <row r="44" spans="1:9" ht="17.25" thickBot="1" x14ac:dyDescent="0.35">
      <c r="A44" s="118"/>
      <c r="B44" s="58" t="s">
        <v>365</v>
      </c>
      <c r="C44" s="52"/>
      <c r="D44" s="52"/>
      <c r="E44" s="59"/>
      <c r="F44" s="52"/>
      <c r="G44" s="52"/>
      <c r="H44" s="60"/>
      <c r="I44" s="383"/>
    </row>
    <row r="45" spans="1:9" x14ac:dyDescent="0.3">
      <c r="A45" s="118"/>
      <c r="B45" s="362" t="s">
        <v>426</v>
      </c>
      <c r="C45" s="357">
        <v>80.400000000000006</v>
      </c>
      <c r="D45" s="357" t="s">
        <v>423</v>
      </c>
      <c r="E45" s="357">
        <v>73.5</v>
      </c>
      <c r="F45" s="357" t="s">
        <v>423</v>
      </c>
      <c r="G45" s="358">
        <v>-6.9</v>
      </c>
      <c r="H45" s="357" t="s">
        <v>423</v>
      </c>
      <c r="I45" s="383"/>
    </row>
    <row r="46" spans="1:9" ht="17.25" thickBot="1" x14ac:dyDescent="0.35">
      <c r="A46" s="118"/>
      <c r="B46" s="356" t="s">
        <v>490</v>
      </c>
      <c r="C46" s="360"/>
      <c r="D46" s="360"/>
      <c r="E46" s="360"/>
      <c r="F46" s="360"/>
      <c r="G46" s="361"/>
      <c r="H46" s="360"/>
      <c r="I46" s="383"/>
    </row>
    <row r="47" spans="1:9" x14ac:dyDescent="0.3">
      <c r="A47" s="118"/>
      <c r="B47" s="362" t="s">
        <v>427</v>
      </c>
      <c r="C47" s="357">
        <v>56.3</v>
      </c>
      <c r="D47" s="357">
        <v>65.099999999999994</v>
      </c>
      <c r="E47" s="357">
        <v>56</v>
      </c>
      <c r="F47" s="357">
        <v>64.2</v>
      </c>
      <c r="G47" s="358">
        <v>-0.3</v>
      </c>
      <c r="H47" s="357">
        <v>-0.9</v>
      </c>
      <c r="I47" s="383"/>
    </row>
    <row r="48" spans="1:9" ht="17.25" thickBot="1" x14ac:dyDescent="0.35">
      <c r="A48" s="118"/>
      <c r="B48" s="359" t="s">
        <v>490</v>
      </c>
      <c r="C48" s="360"/>
      <c r="D48" s="360"/>
      <c r="E48" s="360"/>
      <c r="F48" s="360"/>
      <c r="G48" s="361"/>
      <c r="H48" s="360"/>
      <c r="I48" s="383"/>
    </row>
    <row r="49" spans="1:9" ht="17.25" thickBot="1" x14ac:dyDescent="0.35">
      <c r="A49" s="118"/>
      <c r="B49" s="386" t="s">
        <v>366</v>
      </c>
      <c r="C49" s="387"/>
      <c r="D49" s="387"/>
      <c r="E49" s="388"/>
      <c r="F49" s="387"/>
      <c r="G49" s="387"/>
      <c r="H49" s="369"/>
      <c r="I49" s="383"/>
    </row>
    <row r="50" spans="1:9" x14ac:dyDescent="0.3">
      <c r="A50" s="118"/>
      <c r="B50" s="356" t="s">
        <v>58</v>
      </c>
      <c r="C50" s="357">
        <v>21.4</v>
      </c>
      <c r="D50" s="357">
        <v>39.1</v>
      </c>
      <c r="E50" s="357">
        <v>78.599999999999994</v>
      </c>
      <c r="F50" s="357">
        <v>60.9</v>
      </c>
      <c r="G50" s="358">
        <v>57.2</v>
      </c>
      <c r="H50" s="357">
        <v>21.8</v>
      </c>
      <c r="I50" s="383"/>
    </row>
    <row r="51" spans="1:9" ht="17.25" thickBot="1" x14ac:dyDescent="0.35">
      <c r="A51" s="118"/>
      <c r="B51" s="356" t="s">
        <v>428</v>
      </c>
      <c r="C51" s="360"/>
      <c r="D51" s="360"/>
      <c r="E51" s="360"/>
      <c r="F51" s="360"/>
      <c r="G51" s="361"/>
      <c r="H51" s="360"/>
      <c r="I51" s="383"/>
    </row>
    <row r="52" spans="1:9" x14ac:dyDescent="0.3">
      <c r="A52" s="118"/>
      <c r="B52" s="362" t="s">
        <v>59</v>
      </c>
      <c r="C52" s="357">
        <v>21.8</v>
      </c>
      <c r="D52" s="357">
        <v>32.799999999999997</v>
      </c>
      <c r="E52" s="357">
        <v>78.2</v>
      </c>
      <c r="F52" s="357">
        <v>67.2</v>
      </c>
      <c r="G52" s="358">
        <v>56.4</v>
      </c>
      <c r="H52" s="357">
        <v>34.4</v>
      </c>
      <c r="I52" s="383"/>
    </row>
    <row r="53" spans="1:9" ht="17.25" thickBot="1" x14ac:dyDescent="0.35">
      <c r="A53" s="118"/>
      <c r="B53" s="359" t="s">
        <v>429</v>
      </c>
      <c r="C53" s="360"/>
      <c r="D53" s="360"/>
      <c r="E53" s="360"/>
      <c r="F53" s="360"/>
      <c r="G53" s="361"/>
      <c r="H53" s="360"/>
      <c r="I53" s="383"/>
    </row>
    <row r="54" spans="1:9" ht="17.25" thickBot="1" x14ac:dyDescent="0.35">
      <c r="A54" s="118"/>
      <c r="B54" s="359" t="s">
        <v>60</v>
      </c>
      <c r="C54" s="357">
        <v>19.8</v>
      </c>
      <c r="D54" s="357">
        <v>32.6</v>
      </c>
      <c r="E54" s="357">
        <v>80.2</v>
      </c>
      <c r="F54" s="357">
        <v>67.400000000000006</v>
      </c>
      <c r="G54" s="358">
        <v>60.4</v>
      </c>
      <c r="H54" s="357">
        <v>34.799999999999997</v>
      </c>
      <c r="I54" s="383"/>
    </row>
    <row r="55" spans="1:9" ht="17.25" thickBot="1" x14ac:dyDescent="0.35">
      <c r="A55" s="118"/>
      <c r="B55" s="356" t="s">
        <v>430</v>
      </c>
      <c r="C55" s="360"/>
      <c r="D55" s="360"/>
      <c r="E55" s="360"/>
      <c r="F55" s="360"/>
      <c r="G55" s="361"/>
      <c r="H55" s="360"/>
      <c r="I55" s="383"/>
    </row>
    <row r="56" spans="1:9" ht="17.25" thickBot="1" x14ac:dyDescent="0.35">
      <c r="A56" s="118"/>
      <c r="B56" s="389" t="s">
        <v>431</v>
      </c>
      <c r="C56" s="390">
        <v>12.5</v>
      </c>
      <c r="D56" s="391">
        <v>14.3</v>
      </c>
      <c r="E56" s="390">
        <v>87.5</v>
      </c>
      <c r="F56" s="391">
        <v>85.7</v>
      </c>
      <c r="G56" s="392">
        <v>75</v>
      </c>
      <c r="H56" s="393">
        <v>71.400000000000006</v>
      </c>
      <c r="I56" s="383"/>
    </row>
    <row r="57" spans="1:9" x14ac:dyDescent="0.3">
      <c r="A57" s="118"/>
      <c r="B57" s="356" t="s">
        <v>432</v>
      </c>
      <c r="C57" s="357">
        <v>13.9</v>
      </c>
      <c r="D57" s="357">
        <v>34.6</v>
      </c>
      <c r="E57" s="357">
        <v>86.1</v>
      </c>
      <c r="F57" s="357">
        <v>65.400000000000006</v>
      </c>
      <c r="G57" s="358">
        <v>72.2</v>
      </c>
      <c r="H57" s="357">
        <v>30.8</v>
      </c>
      <c r="I57" s="383"/>
    </row>
    <row r="58" spans="1:9" ht="17.25" thickBot="1" x14ac:dyDescent="0.35">
      <c r="A58" s="118"/>
      <c r="B58" s="356" t="s">
        <v>1300</v>
      </c>
      <c r="C58" s="360"/>
      <c r="D58" s="360"/>
      <c r="E58" s="360"/>
      <c r="F58" s="360"/>
      <c r="G58" s="361"/>
      <c r="H58" s="360"/>
      <c r="I58" s="383"/>
    </row>
    <row r="59" spans="1:9" ht="17.25" thickBot="1" x14ac:dyDescent="0.35">
      <c r="A59" s="118"/>
      <c r="B59" s="362" t="s">
        <v>548</v>
      </c>
      <c r="C59" s="394" t="s">
        <v>549</v>
      </c>
      <c r="D59" s="395"/>
      <c r="E59" s="395"/>
      <c r="F59" s="395"/>
      <c r="G59" s="395"/>
      <c r="H59" s="396"/>
      <c r="I59" s="383"/>
    </row>
    <row r="60" spans="1:9" ht="17.25" thickBot="1" x14ac:dyDescent="0.35">
      <c r="A60" s="118"/>
      <c r="B60" s="362" t="s">
        <v>550</v>
      </c>
      <c r="C60" s="367">
        <v>16.7</v>
      </c>
      <c r="D60" s="368">
        <v>26.1</v>
      </c>
      <c r="E60" s="367">
        <v>83.3</v>
      </c>
      <c r="F60" s="368">
        <v>73.900000000000006</v>
      </c>
      <c r="G60" s="397">
        <v>66.599999999999994</v>
      </c>
      <c r="H60" s="398">
        <v>47.8</v>
      </c>
      <c r="I60" s="383"/>
    </row>
    <row r="61" spans="1:9" ht="17.25" thickBot="1" x14ac:dyDescent="0.35">
      <c r="A61" s="118"/>
      <c r="B61" s="362" t="s">
        <v>491</v>
      </c>
      <c r="C61" s="372">
        <v>25</v>
      </c>
      <c r="D61" s="373">
        <v>30</v>
      </c>
      <c r="E61" s="372">
        <v>75</v>
      </c>
      <c r="F61" s="373">
        <v>70</v>
      </c>
      <c r="G61" s="399">
        <v>50</v>
      </c>
      <c r="H61" s="370">
        <v>40</v>
      </c>
      <c r="I61" s="383"/>
    </row>
    <row r="62" spans="1:9" ht="17.25" thickBot="1" x14ac:dyDescent="0.35">
      <c r="A62" s="118"/>
      <c r="B62" s="362" t="s">
        <v>492</v>
      </c>
      <c r="C62" s="390">
        <v>50.6</v>
      </c>
      <c r="D62" s="391">
        <v>41.5</v>
      </c>
      <c r="E62" s="390">
        <v>49.4</v>
      </c>
      <c r="F62" s="391">
        <v>58.5</v>
      </c>
      <c r="G62" s="392">
        <v>-1.2</v>
      </c>
      <c r="H62" s="393">
        <v>17</v>
      </c>
      <c r="I62" s="383"/>
    </row>
    <row r="63" spans="1:9" x14ac:dyDescent="0.3">
      <c r="A63" s="118"/>
      <c r="B63" s="362" t="s">
        <v>493</v>
      </c>
      <c r="C63" s="376"/>
      <c r="D63" s="400"/>
      <c r="E63" s="400"/>
      <c r="F63" s="401"/>
      <c r="G63" s="358">
        <v>56</v>
      </c>
      <c r="H63" s="357">
        <v>68</v>
      </c>
      <c r="I63" s="383"/>
    </row>
    <row r="64" spans="1:9" ht="17.25" thickBot="1" x14ac:dyDescent="0.35">
      <c r="A64" s="118"/>
      <c r="B64" s="359" t="s">
        <v>494</v>
      </c>
      <c r="C64" s="380"/>
      <c r="D64" s="387"/>
      <c r="E64" s="387"/>
      <c r="F64" s="369"/>
      <c r="G64" s="361"/>
      <c r="H64" s="360"/>
      <c r="I64" s="383"/>
    </row>
    <row r="65" spans="2:9" ht="25.5" x14ac:dyDescent="0.3">
      <c r="B65" s="304" t="s">
        <v>1302</v>
      </c>
      <c r="I65" s="383"/>
    </row>
    <row r="66" spans="2:9" x14ac:dyDescent="0.3">
      <c r="B66" s="62" t="s">
        <v>434</v>
      </c>
    </row>
    <row r="67" spans="2:9" x14ac:dyDescent="0.3">
      <c r="B67" s="32" t="s">
        <v>435</v>
      </c>
    </row>
    <row r="68" spans="2:9" x14ac:dyDescent="0.3">
      <c r="B68" s="148" t="s">
        <v>1301</v>
      </c>
    </row>
  </sheetData>
  <mergeCells count="141">
    <mergeCell ref="C16:C17"/>
    <mergeCell ref="D16:D17"/>
    <mergeCell ref="E16:E17"/>
    <mergeCell ref="F16:F17"/>
    <mergeCell ref="G16:G17"/>
    <mergeCell ref="H16:H17"/>
    <mergeCell ref="B30:B31"/>
    <mergeCell ref="C30:C31"/>
    <mergeCell ref="D30:D31"/>
    <mergeCell ref="E30:E31"/>
    <mergeCell ref="F30:F31"/>
    <mergeCell ref="H28:H29"/>
    <mergeCell ref="G28:G29"/>
    <mergeCell ref="F28:F29"/>
    <mergeCell ref="E28:E29"/>
    <mergeCell ref="D28:D29"/>
    <mergeCell ref="C28:C29"/>
    <mergeCell ref="C26:C27"/>
    <mergeCell ref="H19:H20"/>
    <mergeCell ref="G19:G20"/>
    <mergeCell ref="C22:C23"/>
    <mergeCell ref="D26:D27"/>
    <mergeCell ref="E26:E27"/>
    <mergeCell ref="F26:F27"/>
    <mergeCell ref="F12:F13"/>
    <mergeCell ref="G12:G13"/>
    <mergeCell ref="H12:H13"/>
    <mergeCell ref="C14:C15"/>
    <mergeCell ref="D14:D15"/>
    <mergeCell ref="E14:E15"/>
    <mergeCell ref="F14:F15"/>
    <mergeCell ref="G14:G15"/>
    <mergeCell ref="H14:H15"/>
    <mergeCell ref="C10:C11"/>
    <mergeCell ref="D10:D11"/>
    <mergeCell ref="E10:E11"/>
    <mergeCell ref="F10:F11"/>
    <mergeCell ref="G10:G11"/>
    <mergeCell ref="H10:H11"/>
    <mergeCell ref="C12:C13"/>
    <mergeCell ref="D12:D13"/>
    <mergeCell ref="C3:D3"/>
    <mergeCell ref="E3:F3"/>
    <mergeCell ref="G3:H3"/>
    <mergeCell ref="C6:C7"/>
    <mergeCell ref="D6:D7"/>
    <mergeCell ref="E6:E7"/>
    <mergeCell ref="F6:F7"/>
    <mergeCell ref="G6:G7"/>
    <mergeCell ref="H6:H7"/>
    <mergeCell ref="C8:C9"/>
    <mergeCell ref="D8:D9"/>
    <mergeCell ref="E8:E9"/>
    <mergeCell ref="F8:F9"/>
    <mergeCell ref="G8:G9"/>
    <mergeCell ref="H8:H9"/>
    <mergeCell ref="E12:E13"/>
    <mergeCell ref="G26:G27"/>
    <mergeCell ref="H26:H27"/>
    <mergeCell ref="H22:H23"/>
    <mergeCell ref="G22:G23"/>
    <mergeCell ref="H63:H64"/>
    <mergeCell ref="C63:C64"/>
    <mergeCell ref="H57:H58"/>
    <mergeCell ref="G57:G58"/>
    <mergeCell ref="F57:F58"/>
    <mergeCell ref="E57:E58"/>
    <mergeCell ref="D57:D58"/>
    <mergeCell ref="C57:C58"/>
    <mergeCell ref="H54:H55"/>
    <mergeCell ref="C59:H59"/>
    <mergeCell ref="F22:F23"/>
    <mergeCell ref="E22:E23"/>
    <mergeCell ref="D22:D23"/>
    <mergeCell ref="G54:G55"/>
    <mergeCell ref="F54:F55"/>
    <mergeCell ref="E54:E55"/>
    <mergeCell ref="D54:D55"/>
    <mergeCell ref="C54:C55"/>
    <mergeCell ref="H36:H37"/>
    <mergeCell ref="G36:G37"/>
    <mergeCell ref="D38:D39"/>
    <mergeCell ref="C34:C35"/>
    <mergeCell ref="H40:H41"/>
    <mergeCell ref="H38:H39"/>
    <mergeCell ref="G40:G41"/>
    <mergeCell ref="G38:G39"/>
    <mergeCell ref="F40:F41"/>
    <mergeCell ref="F38:F39"/>
    <mergeCell ref="E38:E39"/>
    <mergeCell ref="E40:E41"/>
    <mergeCell ref="D40:D41"/>
    <mergeCell ref="H34:H35"/>
    <mergeCell ref="F50:F51"/>
    <mergeCell ref="E52:E53"/>
    <mergeCell ref="E50:E51"/>
    <mergeCell ref="D50:D51"/>
    <mergeCell ref="B32:B33"/>
    <mergeCell ref="C32:D32"/>
    <mergeCell ref="E32:F32"/>
    <mergeCell ref="G32:H32"/>
    <mergeCell ref="G34:G35"/>
    <mergeCell ref="F34:F35"/>
    <mergeCell ref="E36:E37"/>
    <mergeCell ref="E34:E35"/>
    <mergeCell ref="D34:D35"/>
    <mergeCell ref="D36:D37"/>
    <mergeCell ref="D47:D48"/>
    <mergeCell ref="C45:C46"/>
    <mergeCell ref="D45:D46"/>
    <mergeCell ref="E45:E46"/>
    <mergeCell ref="F45:F46"/>
    <mergeCell ref="C47:C48"/>
    <mergeCell ref="C40:C41"/>
    <mergeCell ref="C38:C39"/>
    <mergeCell ref="F36:F37"/>
    <mergeCell ref="C36:C37"/>
    <mergeCell ref="B3:B4"/>
    <mergeCell ref="H30:H31"/>
    <mergeCell ref="G30:G31"/>
    <mergeCell ref="G63:G64"/>
    <mergeCell ref="H42:H43"/>
    <mergeCell ref="G42:G43"/>
    <mergeCell ref="F42:F43"/>
    <mergeCell ref="E42:E43"/>
    <mergeCell ref="D42:D43"/>
    <mergeCell ref="C42:C43"/>
    <mergeCell ref="G45:G46"/>
    <mergeCell ref="H45:H46"/>
    <mergeCell ref="H47:H48"/>
    <mergeCell ref="G47:G48"/>
    <mergeCell ref="F47:F48"/>
    <mergeCell ref="E47:E48"/>
    <mergeCell ref="D52:D53"/>
    <mergeCell ref="C52:C53"/>
    <mergeCell ref="C50:C51"/>
    <mergeCell ref="F52:F53"/>
    <mergeCell ref="G52:G53"/>
    <mergeCell ref="H52:H53"/>
    <mergeCell ref="H50:H51"/>
    <mergeCell ref="G50:G51"/>
  </mergeCells>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6AD"/>
    <pageSetUpPr fitToPage="1"/>
  </sheetPr>
  <dimension ref="A1:AB304"/>
  <sheetViews>
    <sheetView zoomScale="80" zoomScaleNormal="80" workbookViewId="0">
      <selection activeCell="L30" sqref="L30:N30"/>
    </sheetView>
  </sheetViews>
  <sheetFormatPr defaultRowHeight="16.5" x14ac:dyDescent="0.3"/>
  <cols>
    <col min="1" max="1" width="9.140625" style="7"/>
    <col min="2" max="2" width="59.85546875" style="4" customWidth="1"/>
    <col min="3" max="3" width="12.42578125" style="2" customWidth="1"/>
    <col min="4" max="5" width="6.42578125" style="2" customWidth="1"/>
    <col min="6" max="6" width="7.7109375" style="2" bestFit="1" customWidth="1"/>
    <col min="7" max="7" width="7.42578125" style="2" bestFit="1" customWidth="1"/>
    <col min="8" max="8" width="5.42578125" style="2" bestFit="1" customWidth="1"/>
    <col min="9" max="9" width="26.140625" style="2" customWidth="1"/>
    <col min="10" max="10" width="11.5703125" style="2" customWidth="1"/>
    <col min="11" max="11" width="10.7109375" style="2" customWidth="1"/>
    <col min="12" max="12" width="15.140625" style="2" customWidth="1"/>
    <col min="13" max="13" width="10.85546875" style="2" customWidth="1"/>
    <col min="14" max="14" width="7.7109375" style="2" customWidth="1"/>
    <col min="15" max="15" width="6.28515625" style="2" bestFit="1" customWidth="1"/>
    <col min="16" max="17" width="6.5703125" style="2" bestFit="1" customWidth="1"/>
    <col min="18" max="16384" width="9.140625" style="2"/>
  </cols>
  <sheetData>
    <row r="1" spans="1:20" x14ac:dyDescent="0.3">
      <c r="B1" s="3" t="s">
        <v>566</v>
      </c>
      <c r="C1" s="85"/>
      <c r="D1" s="83"/>
      <c r="E1" s="83"/>
      <c r="F1" s="85"/>
      <c r="G1" s="83"/>
      <c r="H1" s="83"/>
      <c r="I1" s="85"/>
      <c r="J1" s="83"/>
      <c r="K1" s="83"/>
      <c r="L1" s="85"/>
      <c r="M1" s="83"/>
      <c r="N1" s="83"/>
      <c r="O1" s="85"/>
      <c r="P1" s="83"/>
      <c r="Q1" s="83"/>
      <c r="R1" s="1"/>
    </row>
    <row r="2" spans="1:20" x14ac:dyDescent="0.3">
      <c r="A2" s="118"/>
      <c r="B2" s="150"/>
      <c r="C2" s="314">
        <v>2016</v>
      </c>
      <c r="D2" s="314"/>
      <c r="E2" s="314"/>
      <c r="F2" s="314">
        <v>2017</v>
      </c>
      <c r="G2" s="314"/>
      <c r="H2" s="314"/>
      <c r="I2" s="314">
        <v>2018</v>
      </c>
      <c r="J2" s="314"/>
      <c r="K2" s="314"/>
      <c r="L2" s="314">
        <v>2019</v>
      </c>
      <c r="M2" s="314"/>
      <c r="N2" s="314"/>
      <c r="O2" s="314">
        <v>2020</v>
      </c>
      <c r="P2" s="314"/>
      <c r="Q2" s="314"/>
      <c r="R2" s="314" t="s">
        <v>506</v>
      </c>
      <c r="S2" s="314"/>
      <c r="T2" s="314"/>
    </row>
    <row r="3" spans="1:20" ht="18" customHeight="1" x14ac:dyDescent="0.3">
      <c r="A3" s="83"/>
      <c r="B3" s="151"/>
      <c r="C3" s="152" t="s">
        <v>61</v>
      </c>
      <c r="D3" s="152" t="s">
        <v>52</v>
      </c>
      <c r="E3" s="152" t="s">
        <v>51</v>
      </c>
      <c r="F3" s="152" t="s">
        <v>61</v>
      </c>
      <c r="G3" s="152" t="s">
        <v>52</v>
      </c>
      <c r="H3" s="152" t="s">
        <v>51</v>
      </c>
      <c r="I3" s="152" t="s">
        <v>61</v>
      </c>
      <c r="J3" s="152" t="s">
        <v>52</v>
      </c>
      <c r="K3" s="152" t="s">
        <v>51</v>
      </c>
      <c r="L3" s="152" t="s">
        <v>61</v>
      </c>
      <c r="M3" s="152" t="s">
        <v>52</v>
      </c>
      <c r="N3" s="152" t="s">
        <v>51</v>
      </c>
      <c r="O3" s="152" t="s">
        <v>61</v>
      </c>
      <c r="P3" s="152" t="s">
        <v>52</v>
      </c>
      <c r="Q3" s="152" t="s">
        <v>51</v>
      </c>
      <c r="R3" s="152" t="s">
        <v>61</v>
      </c>
      <c r="S3" s="152" t="s">
        <v>52</v>
      </c>
      <c r="T3" s="152" t="s">
        <v>51</v>
      </c>
    </row>
    <row r="4" spans="1:20" x14ac:dyDescent="0.3">
      <c r="A4" s="83"/>
      <c r="B4" s="153" t="s">
        <v>62</v>
      </c>
      <c r="C4" s="154">
        <v>18.100000000000001</v>
      </c>
      <c r="D4" s="155">
        <v>18.100000000000001</v>
      </c>
      <c r="E4" s="155">
        <v>18.2</v>
      </c>
      <c r="F4" s="154">
        <v>16.3</v>
      </c>
      <c r="G4" s="155">
        <v>16.3</v>
      </c>
      <c r="H4" s="155">
        <v>16.2</v>
      </c>
      <c r="I4" s="154">
        <v>16.3</v>
      </c>
      <c r="J4" s="155">
        <v>16</v>
      </c>
      <c r="K4" s="155">
        <v>16.600000000000001</v>
      </c>
      <c r="L4" s="154">
        <v>16.399999999999999</v>
      </c>
      <c r="M4" s="155">
        <v>15.7</v>
      </c>
      <c r="N4" s="155">
        <v>17</v>
      </c>
      <c r="O4" s="156">
        <v>14.8</v>
      </c>
      <c r="P4" s="157">
        <v>14.5</v>
      </c>
      <c r="Q4" s="157">
        <v>15.1</v>
      </c>
      <c r="R4" s="154">
        <f>O4-L4</f>
        <v>-1.5999999999999979</v>
      </c>
      <c r="S4" s="155">
        <f>P4-M4</f>
        <v>-1.1999999999999993</v>
      </c>
      <c r="T4" s="155">
        <f>Q4-N4</f>
        <v>-1.9000000000000004</v>
      </c>
    </row>
    <row r="5" spans="1:20" x14ac:dyDescent="0.3">
      <c r="A5" s="83"/>
      <c r="B5" s="153" t="s">
        <v>495</v>
      </c>
      <c r="C5" s="154">
        <v>24.8</v>
      </c>
      <c r="D5" s="155">
        <v>23.9</v>
      </c>
      <c r="E5" s="155">
        <v>25.8</v>
      </c>
      <c r="F5" s="154">
        <v>22.2</v>
      </c>
      <c r="G5" s="155">
        <v>22.7</v>
      </c>
      <c r="H5" s="155">
        <v>21.7</v>
      </c>
      <c r="I5" s="154">
        <v>23.6</v>
      </c>
      <c r="J5" s="155">
        <v>23.9</v>
      </c>
      <c r="K5" s="155">
        <v>23.2</v>
      </c>
      <c r="L5" s="154">
        <v>21.4</v>
      </c>
      <c r="M5" s="155">
        <v>20.7</v>
      </c>
      <c r="N5" s="155">
        <v>22.2</v>
      </c>
      <c r="O5" s="158">
        <v>19</v>
      </c>
      <c r="P5" s="159">
        <v>19</v>
      </c>
      <c r="Q5" s="159">
        <v>19.100000000000001</v>
      </c>
      <c r="R5" s="154">
        <f t="shared" ref="R5:T20" si="0">O5-L5</f>
        <v>-2.3999999999999986</v>
      </c>
      <c r="S5" s="155">
        <f t="shared" si="0"/>
        <v>-1.6999999999999993</v>
      </c>
      <c r="T5" s="155">
        <f t="shared" si="0"/>
        <v>-3.0999999999999979</v>
      </c>
    </row>
    <row r="6" spans="1:20" x14ac:dyDescent="0.3">
      <c r="A6" s="83"/>
      <c r="B6" s="153" t="s">
        <v>496</v>
      </c>
      <c r="C6" s="154">
        <v>24.4</v>
      </c>
      <c r="D6" s="155">
        <v>23.7</v>
      </c>
      <c r="E6" s="155">
        <v>25.1</v>
      </c>
      <c r="F6" s="154">
        <v>22.5</v>
      </c>
      <c r="G6" s="155">
        <v>22.7</v>
      </c>
      <c r="H6" s="155">
        <v>22.3</v>
      </c>
      <c r="I6" s="154">
        <v>23.8</v>
      </c>
      <c r="J6" s="155">
        <v>24</v>
      </c>
      <c r="K6" s="155">
        <v>23.5</v>
      </c>
      <c r="L6" s="154">
        <v>22</v>
      </c>
      <c r="M6" s="155">
        <v>21.9</v>
      </c>
      <c r="N6" s="155">
        <v>22.1</v>
      </c>
      <c r="O6" s="156">
        <v>19.2</v>
      </c>
      <c r="P6" s="157">
        <v>19.3</v>
      </c>
      <c r="Q6" s="157">
        <v>19.2</v>
      </c>
      <c r="R6" s="154">
        <f t="shared" si="0"/>
        <v>-2.8000000000000007</v>
      </c>
      <c r="S6" s="155">
        <f t="shared" si="0"/>
        <v>-2.5999999999999979</v>
      </c>
      <c r="T6" s="155">
        <f t="shared" si="0"/>
        <v>-2.9000000000000021</v>
      </c>
    </row>
    <row r="7" spans="1:20" x14ac:dyDescent="0.3">
      <c r="A7" s="83"/>
      <c r="B7" s="153" t="s">
        <v>497</v>
      </c>
      <c r="C7" s="154">
        <v>17.600000000000001</v>
      </c>
      <c r="D7" s="155">
        <v>17.7</v>
      </c>
      <c r="E7" s="155">
        <v>17.5</v>
      </c>
      <c r="F7" s="154">
        <v>15.5</v>
      </c>
      <c r="G7" s="155">
        <v>15.7</v>
      </c>
      <c r="H7" s="155">
        <v>15.3</v>
      </c>
      <c r="I7" s="154">
        <v>15.2</v>
      </c>
      <c r="J7" s="155">
        <v>14.8</v>
      </c>
      <c r="K7" s="155">
        <v>15.6</v>
      </c>
      <c r="L7" s="154">
        <v>15.3</v>
      </c>
      <c r="M7" s="155">
        <v>14.9</v>
      </c>
      <c r="N7" s="155">
        <v>15.7</v>
      </c>
      <c r="O7" s="158">
        <v>14</v>
      </c>
      <c r="P7" s="159">
        <v>13.9</v>
      </c>
      <c r="Q7" s="159">
        <v>14</v>
      </c>
      <c r="R7" s="154">
        <f t="shared" si="0"/>
        <v>-1.3000000000000007</v>
      </c>
      <c r="S7" s="155">
        <f t="shared" si="0"/>
        <v>-1</v>
      </c>
      <c r="T7" s="155">
        <f t="shared" si="0"/>
        <v>-1.6999999999999993</v>
      </c>
    </row>
    <row r="8" spans="1:20" x14ac:dyDescent="0.3">
      <c r="A8" s="83"/>
      <c r="B8" s="153" t="s">
        <v>498</v>
      </c>
      <c r="C8" s="154">
        <v>12.3</v>
      </c>
      <c r="D8" s="155">
        <v>10.3</v>
      </c>
      <c r="E8" s="155">
        <v>13.5</v>
      </c>
      <c r="F8" s="154">
        <v>12.1</v>
      </c>
      <c r="G8" s="155">
        <v>9.8000000000000007</v>
      </c>
      <c r="H8" s="155">
        <v>13.7</v>
      </c>
      <c r="I8" s="154">
        <v>11.9</v>
      </c>
      <c r="J8" s="155">
        <v>10</v>
      </c>
      <c r="K8" s="155">
        <v>13.1</v>
      </c>
      <c r="L8" s="154">
        <v>14.2</v>
      </c>
      <c r="M8" s="155">
        <v>10.4</v>
      </c>
      <c r="N8" s="155">
        <v>16.7</v>
      </c>
      <c r="O8" s="156">
        <v>13.1</v>
      </c>
      <c r="P8" s="157">
        <v>10.5</v>
      </c>
      <c r="Q8" s="157">
        <v>14.9</v>
      </c>
      <c r="R8" s="154">
        <f t="shared" si="0"/>
        <v>-1.0999999999999996</v>
      </c>
      <c r="S8" s="155">
        <f t="shared" si="0"/>
        <v>9.9999999999999645E-2</v>
      </c>
      <c r="T8" s="155">
        <f t="shared" si="0"/>
        <v>-1.7999999999999989</v>
      </c>
    </row>
    <row r="9" spans="1:20" x14ac:dyDescent="0.3">
      <c r="A9" s="83"/>
      <c r="B9" s="153" t="s">
        <v>567</v>
      </c>
      <c r="C9" s="154">
        <v>17.100000000000001</v>
      </c>
      <c r="D9" s="155">
        <v>17</v>
      </c>
      <c r="E9" s="155">
        <v>17.2</v>
      </c>
      <c r="F9" s="154">
        <v>15.8</v>
      </c>
      <c r="G9" s="155">
        <v>15.9</v>
      </c>
      <c r="H9" s="155">
        <v>15.8</v>
      </c>
      <c r="I9" s="154">
        <v>15.2</v>
      </c>
      <c r="J9" s="155">
        <v>15</v>
      </c>
      <c r="K9" s="155">
        <v>15.3</v>
      </c>
      <c r="L9" s="154">
        <v>14.9</v>
      </c>
      <c r="M9" s="155">
        <v>14.1</v>
      </c>
      <c r="N9" s="155">
        <v>15.6</v>
      </c>
      <c r="O9" s="156">
        <v>13.8</v>
      </c>
      <c r="P9" s="157">
        <v>13.4</v>
      </c>
      <c r="Q9" s="157">
        <v>14.2</v>
      </c>
      <c r="R9" s="154">
        <f t="shared" si="0"/>
        <v>-1.0999999999999996</v>
      </c>
      <c r="S9" s="155">
        <f t="shared" si="0"/>
        <v>-0.69999999999999929</v>
      </c>
      <c r="T9" s="155">
        <f t="shared" si="0"/>
        <v>-1.4000000000000004</v>
      </c>
    </row>
    <row r="10" spans="1:20" x14ac:dyDescent="0.3">
      <c r="A10" s="83"/>
      <c r="B10" s="153" t="s">
        <v>568</v>
      </c>
      <c r="C10" s="154">
        <v>25.1</v>
      </c>
      <c r="D10" s="155">
        <v>24</v>
      </c>
      <c r="E10" s="155">
        <v>26.2</v>
      </c>
      <c r="F10" s="154">
        <v>22.8</v>
      </c>
      <c r="G10" s="155">
        <v>23.1</v>
      </c>
      <c r="H10" s="155">
        <v>22.5</v>
      </c>
      <c r="I10" s="154">
        <v>23.2</v>
      </c>
      <c r="J10" s="155">
        <v>23.6</v>
      </c>
      <c r="K10" s="155">
        <v>22.8</v>
      </c>
      <c r="L10" s="154">
        <v>20.7</v>
      </c>
      <c r="M10" s="155">
        <v>20.100000000000001</v>
      </c>
      <c r="N10" s="155">
        <v>21.4</v>
      </c>
      <c r="O10" s="156">
        <v>18.100000000000001</v>
      </c>
      <c r="P10" s="157">
        <v>17.899999999999999</v>
      </c>
      <c r="Q10" s="157">
        <v>18.3</v>
      </c>
      <c r="R10" s="154">
        <f t="shared" si="0"/>
        <v>-2.5999999999999979</v>
      </c>
      <c r="S10" s="155">
        <f t="shared" si="0"/>
        <v>-2.2000000000000028</v>
      </c>
      <c r="T10" s="155">
        <f t="shared" si="0"/>
        <v>-3.0999999999999979</v>
      </c>
    </row>
    <row r="11" spans="1:20" x14ac:dyDescent="0.3">
      <c r="A11" s="83"/>
      <c r="B11" s="153" t="s">
        <v>569</v>
      </c>
      <c r="C11" s="154">
        <v>24.6</v>
      </c>
      <c r="D11" s="155">
        <v>23.8</v>
      </c>
      <c r="E11" s="155">
        <v>25.4</v>
      </c>
      <c r="F11" s="154">
        <v>22.9</v>
      </c>
      <c r="G11" s="155">
        <v>23</v>
      </c>
      <c r="H11" s="155">
        <v>22.8</v>
      </c>
      <c r="I11" s="154">
        <v>23.3</v>
      </c>
      <c r="J11" s="155">
        <v>23.6</v>
      </c>
      <c r="K11" s="155">
        <v>23.1</v>
      </c>
      <c r="L11" s="154">
        <v>21.3</v>
      </c>
      <c r="M11" s="155">
        <v>21.3</v>
      </c>
      <c r="N11" s="155">
        <v>21.4</v>
      </c>
      <c r="O11" s="156">
        <v>18.399999999999999</v>
      </c>
      <c r="P11" s="157">
        <v>18.2</v>
      </c>
      <c r="Q11" s="157">
        <v>18.5</v>
      </c>
      <c r="R11" s="154">
        <f t="shared" si="0"/>
        <v>-2.9000000000000021</v>
      </c>
      <c r="S11" s="155">
        <f t="shared" si="0"/>
        <v>-3.1000000000000014</v>
      </c>
      <c r="T11" s="155">
        <f t="shared" si="0"/>
        <v>-2.8999999999999986</v>
      </c>
    </row>
    <row r="12" spans="1:20" x14ac:dyDescent="0.3">
      <c r="A12" s="83"/>
      <c r="B12" s="153" t="s">
        <v>570</v>
      </c>
      <c r="C12" s="154">
        <v>16.3</v>
      </c>
      <c r="D12" s="155">
        <v>16.2</v>
      </c>
      <c r="E12" s="155">
        <v>16.3</v>
      </c>
      <c r="F12" s="154">
        <v>14.8</v>
      </c>
      <c r="G12" s="155">
        <v>14.9</v>
      </c>
      <c r="H12" s="155">
        <v>14.6</v>
      </c>
      <c r="I12" s="154">
        <v>14</v>
      </c>
      <c r="J12" s="155">
        <v>13.7</v>
      </c>
      <c r="K12" s="155">
        <v>14.3</v>
      </c>
      <c r="L12" s="154">
        <v>13.7</v>
      </c>
      <c r="M12" s="155">
        <v>13.1</v>
      </c>
      <c r="N12" s="155">
        <v>14.3</v>
      </c>
      <c r="O12" s="156">
        <v>12.9</v>
      </c>
      <c r="P12" s="157">
        <v>12.6</v>
      </c>
      <c r="Q12" s="157">
        <v>13.2</v>
      </c>
      <c r="R12" s="154">
        <f t="shared" si="0"/>
        <v>-0.79999999999999893</v>
      </c>
      <c r="S12" s="155">
        <f t="shared" si="0"/>
        <v>-0.5</v>
      </c>
      <c r="T12" s="155">
        <f t="shared" si="0"/>
        <v>-1.1000000000000014</v>
      </c>
    </row>
    <row r="13" spans="1:20" x14ac:dyDescent="0.3">
      <c r="A13" s="83"/>
      <c r="B13" s="153" t="s">
        <v>571</v>
      </c>
      <c r="C13" s="154">
        <v>11.5</v>
      </c>
      <c r="D13" s="155">
        <v>10.5</v>
      </c>
      <c r="E13" s="155">
        <v>12.1</v>
      </c>
      <c r="F13" s="154">
        <v>11.8</v>
      </c>
      <c r="G13" s="155">
        <v>9.6</v>
      </c>
      <c r="H13" s="155">
        <v>13.2</v>
      </c>
      <c r="I13" s="154">
        <v>10.3</v>
      </c>
      <c r="J13" s="155">
        <v>8.9</v>
      </c>
      <c r="K13" s="155">
        <v>11.3</v>
      </c>
      <c r="L13" s="154">
        <v>12.3</v>
      </c>
      <c r="M13" s="155">
        <v>8.9</v>
      </c>
      <c r="N13" s="155">
        <v>14.6</v>
      </c>
      <c r="O13" s="156">
        <v>12.3</v>
      </c>
      <c r="P13" s="157">
        <v>10.3</v>
      </c>
      <c r="Q13" s="157">
        <v>13.7</v>
      </c>
      <c r="R13" s="154">
        <f t="shared" si="0"/>
        <v>0</v>
      </c>
      <c r="S13" s="155">
        <f t="shared" si="0"/>
        <v>1.4000000000000004</v>
      </c>
      <c r="T13" s="155">
        <f t="shared" si="0"/>
        <v>-0.90000000000000036</v>
      </c>
    </row>
    <row r="14" spans="1:20" x14ac:dyDescent="0.3">
      <c r="A14" s="83"/>
      <c r="B14" s="153" t="s">
        <v>63</v>
      </c>
      <c r="C14" s="154">
        <v>30.978260869565215</v>
      </c>
      <c r="D14" s="155">
        <v>29.834254143646415</v>
      </c>
      <c r="E14" s="155">
        <v>31.550802139037426</v>
      </c>
      <c r="F14" s="154">
        <v>29.142857142857142</v>
      </c>
      <c r="G14" s="155">
        <v>29.142857142857142</v>
      </c>
      <c r="H14" s="155">
        <v>29.714285714285708</v>
      </c>
      <c r="I14" s="154">
        <v>31.073446327683619</v>
      </c>
      <c r="J14" s="155">
        <v>29.479768786127174</v>
      </c>
      <c r="K14" s="155">
        <v>31.666666666666664</v>
      </c>
      <c r="L14" s="154">
        <v>38.020833333333329</v>
      </c>
      <c r="M14" s="155">
        <v>37.967914438502675</v>
      </c>
      <c r="N14" s="155">
        <v>38.265306122448983</v>
      </c>
      <c r="O14" s="158">
        <v>40</v>
      </c>
      <c r="P14" s="159">
        <v>40</v>
      </c>
      <c r="Q14" s="159">
        <v>40</v>
      </c>
      <c r="R14" s="154">
        <f t="shared" si="0"/>
        <v>1.9791666666666714</v>
      </c>
      <c r="S14" s="155">
        <f t="shared" si="0"/>
        <v>2.0320855614973254</v>
      </c>
      <c r="T14" s="155">
        <f t="shared" si="0"/>
        <v>1.7346938775510168</v>
      </c>
    </row>
    <row r="15" spans="1:20" x14ac:dyDescent="0.3">
      <c r="A15" s="83"/>
      <c r="B15" s="160" t="s">
        <v>64</v>
      </c>
      <c r="C15" s="161">
        <v>66.490765171503966</v>
      </c>
      <c r="D15" s="162">
        <v>63.920454545454554</v>
      </c>
      <c r="E15" s="162">
        <v>68.395061728395063</v>
      </c>
      <c r="F15" s="161">
        <v>66.844919786096256</v>
      </c>
      <c r="G15" s="162">
        <v>64.87252124645893</v>
      </c>
      <c r="H15" s="162">
        <v>68.860759493670884</v>
      </c>
      <c r="I15" s="161">
        <v>67.115902964959574</v>
      </c>
      <c r="J15" s="162">
        <v>65.142857142857153</v>
      </c>
      <c r="K15" s="162">
        <v>68.54219948849105</v>
      </c>
      <c r="L15" s="161">
        <v>68.010752688172047</v>
      </c>
      <c r="M15" s="162">
        <v>66.762177650429805</v>
      </c>
      <c r="N15" s="162">
        <v>69.289340101522839</v>
      </c>
      <c r="O15" s="163">
        <v>69.5</v>
      </c>
      <c r="P15" s="164">
        <v>68.900000000000006</v>
      </c>
      <c r="Q15" s="164">
        <v>70.099999999999994</v>
      </c>
      <c r="R15" s="161">
        <f t="shared" si="0"/>
        <v>1.4892473118279526</v>
      </c>
      <c r="S15" s="162">
        <f t="shared" si="0"/>
        <v>2.1378223495702002</v>
      </c>
      <c r="T15" s="162">
        <f t="shared" si="0"/>
        <v>0.81065989847715514</v>
      </c>
    </row>
    <row r="16" spans="1:20" x14ac:dyDescent="0.3">
      <c r="A16" s="83"/>
      <c r="B16" s="160" t="s">
        <v>65</v>
      </c>
      <c r="C16" s="161">
        <v>12.7</v>
      </c>
      <c r="D16" s="162">
        <v>12.7</v>
      </c>
      <c r="E16" s="162">
        <v>12.8</v>
      </c>
      <c r="F16" s="161">
        <v>12.4</v>
      </c>
      <c r="G16" s="162">
        <v>12.4</v>
      </c>
      <c r="H16" s="162">
        <v>12.3</v>
      </c>
      <c r="I16" s="161">
        <v>12.2</v>
      </c>
      <c r="J16" s="162">
        <v>12.2</v>
      </c>
      <c r="K16" s="162">
        <v>12.3</v>
      </c>
      <c r="L16" s="161">
        <v>11.9</v>
      </c>
      <c r="M16" s="162">
        <v>11.6</v>
      </c>
      <c r="N16" s="162">
        <v>12.1</v>
      </c>
      <c r="O16" s="161">
        <v>11.4</v>
      </c>
      <c r="P16" s="162">
        <v>11.1</v>
      </c>
      <c r="Q16" s="162">
        <v>11.7</v>
      </c>
      <c r="R16" s="161">
        <f t="shared" si="0"/>
        <v>-0.5</v>
      </c>
      <c r="S16" s="162">
        <f t="shared" si="0"/>
        <v>-0.5</v>
      </c>
      <c r="T16" s="162">
        <f t="shared" si="0"/>
        <v>-0.40000000000000036</v>
      </c>
    </row>
    <row r="17" spans="1:20" x14ac:dyDescent="0.3">
      <c r="A17" s="83"/>
      <c r="B17" s="160" t="s">
        <v>66</v>
      </c>
      <c r="C17" s="161">
        <v>19.399999999999999</v>
      </c>
      <c r="D17" s="162">
        <v>18.100000000000001</v>
      </c>
      <c r="E17" s="162">
        <v>20.6</v>
      </c>
      <c r="F17" s="161">
        <v>16.899999999999999</v>
      </c>
      <c r="G17" s="162">
        <v>16.5</v>
      </c>
      <c r="H17" s="162">
        <v>17.2</v>
      </c>
      <c r="I17" s="161">
        <v>19.8</v>
      </c>
      <c r="J17" s="162">
        <v>19.899999999999999</v>
      </c>
      <c r="K17" s="162">
        <v>19.7</v>
      </c>
      <c r="L17" s="161">
        <v>20.6</v>
      </c>
      <c r="M17" s="162">
        <v>19.399999999999999</v>
      </c>
      <c r="N17" s="162">
        <v>22</v>
      </c>
      <c r="O17" s="161">
        <v>17.899999999999999</v>
      </c>
      <c r="P17" s="162">
        <v>16.899999999999999</v>
      </c>
      <c r="Q17" s="162">
        <v>19</v>
      </c>
      <c r="R17" s="161">
        <f t="shared" si="0"/>
        <v>-2.7000000000000028</v>
      </c>
      <c r="S17" s="162">
        <f t="shared" si="0"/>
        <v>-2.5</v>
      </c>
      <c r="T17" s="162">
        <f t="shared" si="0"/>
        <v>-3</v>
      </c>
    </row>
    <row r="18" spans="1:20" x14ac:dyDescent="0.3">
      <c r="A18" s="83"/>
      <c r="B18" s="160" t="s">
        <v>67</v>
      </c>
      <c r="C18" s="161">
        <v>22.7</v>
      </c>
      <c r="D18" s="162">
        <v>22.4</v>
      </c>
      <c r="E18" s="162">
        <v>23</v>
      </c>
      <c r="F18" s="161">
        <v>20.5</v>
      </c>
      <c r="G18" s="162">
        <v>23.1</v>
      </c>
      <c r="H18" s="162">
        <v>17.7</v>
      </c>
      <c r="I18" s="161">
        <v>18.8</v>
      </c>
      <c r="J18" s="162">
        <v>19.600000000000001</v>
      </c>
      <c r="K18" s="162">
        <v>18</v>
      </c>
      <c r="L18" s="161">
        <v>17.899999999999999</v>
      </c>
      <c r="M18" s="162">
        <v>18.5</v>
      </c>
      <c r="N18" s="162">
        <v>17.399999999999999</v>
      </c>
      <c r="O18" s="161">
        <v>17.3</v>
      </c>
      <c r="P18" s="162">
        <v>17.600000000000001</v>
      </c>
      <c r="Q18" s="162">
        <v>16.899999999999999</v>
      </c>
      <c r="R18" s="161">
        <f t="shared" si="0"/>
        <v>-0.59999999999999787</v>
      </c>
      <c r="S18" s="162">
        <f t="shared" si="0"/>
        <v>-0.89999999999999858</v>
      </c>
      <c r="T18" s="162">
        <f t="shared" si="0"/>
        <v>-0.5</v>
      </c>
    </row>
    <row r="19" spans="1:20" x14ac:dyDescent="0.3">
      <c r="A19" s="83"/>
      <c r="B19" s="160" t="s">
        <v>68</v>
      </c>
      <c r="C19" s="161">
        <v>20.2</v>
      </c>
      <c r="D19" s="162">
        <v>19.600000000000001</v>
      </c>
      <c r="E19" s="162">
        <v>20.9</v>
      </c>
      <c r="F19" s="161">
        <v>21.9</v>
      </c>
      <c r="G19" s="162">
        <v>20.7</v>
      </c>
      <c r="H19" s="162">
        <v>23.2</v>
      </c>
      <c r="I19" s="161">
        <v>22.9</v>
      </c>
      <c r="J19" s="162">
        <v>23.8</v>
      </c>
      <c r="K19" s="162">
        <v>22</v>
      </c>
      <c r="L19" s="161">
        <v>18.399999999999999</v>
      </c>
      <c r="M19" s="162">
        <v>21.3</v>
      </c>
      <c r="N19" s="162">
        <v>15.1</v>
      </c>
      <c r="O19" s="161">
        <v>15.5</v>
      </c>
      <c r="P19" s="162">
        <v>15.8</v>
      </c>
      <c r="Q19" s="162">
        <v>15.2</v>
      </c>
      <c r="R19" s="161">
        <f t="shared" si="0"/>
        <v>-2.8999999999999986</v>
      </c>
      <c r="S19" s="162">
        <f t="shared" si="0"/>
        <v>-5.5</v>
      </c>
      <c r="T19" s="162">
        <f t="shared" si="0"/>
        <v>9.9999999999999645E-2</v>
      </c>
    </row>
    <row r="20" spans="1:20" x14ac:dyDescent="0.3">
      <c r="A20" s="83"/>
      <c r="B20" s="160" t="s">
        <v>499</v>
      </c>
      <c r="C20" s="161">
        <v>21.4</v>
      </c>
      <c r="D20" s="162">
        <v>20.5</v>
      </c>
      <c r="E20" s="162">
        <v>22.4</v>
      </c>
      <c r="F20" s="161">
        <v>19.7</v>
      </c>
      <c r="G20" s="162">
        <v>20.3</v>
      </c>
      <c r="H20" s="162">
        <v>19</v>
      </c>
      <c r="I20" s="161">
        <v>20.2</v>
      </c>
      <c r="J20" s="162">
        <v>20.9</v>
      </c>
      <c r="K20" s="162">
        <v>19.5</v>
      </c>
      <c r="L20" s="161">
        <v>18.3</v>
      </c>
      <c r="M20" s="162">
        <v>18.5</v>
      </c>
      <c r="N20" s="162">
        <v>18</v>
      </c>
      <c r="O20" s="161">
        <v>16.7</v>
      </c>
      <c r="P20" s="162">
        <v>16.5</v>
      </c>
      <c r="Q20" s="162">
        <v>16.899999999999999</v>
      </c>
      <c r="R20" s="161">
        <f t="shared" si="0"/>
        <v>-1.6000000000000014</v>
      </c>
      <c r="S20" s="162">
        <f t="shared" si="0"/>
        <v>-2</v>
      </c>
      <c r="T20" s="162">
        <f t="shared" si="0"/>
        <v>-1.1000000000000014</v>
      </c>
    </row>
    <row r="21" spans="1:20" x14ac:dyDescent="0.3">
      <c r="A21" s="83"/>
      <c r="B21" s="160" t="s">
        <v>500</v>
      </c>
      <c r="C21" s="161">
        <v>20.8</v>
      </c>
      <c r="D21" s="162">
        <v>20.2</v>
      </c>
      <c r="E21" s="162">
        <v>21.5</v>
      </c>
      <c r="F21" s="161">
        <v>19.899999999999999</v>
      </c>
      <c r="G21" s="162">
        <v>20.399999999999999</v>
      </c>
      <c r="H21" s="162">
        <v>19.399999999999999</v>
      </c>
      <c r="I21" s="161">
        <v>20.5</v>
      </c>
      <c r="J21" s="162">
        <v>21.2</v>
      </c>
      <c r="K21" s="162">
        <v>19.8</v>
      </c>
      <c r="L21" s="161">
        <v>19</v>
      </c>
      <c r="M21" s="162">
        <v>19.7</v>
      </c>
      <c r="N21" s="162">
        <v>18.2</v>
      </c>
      <c r="O21" s="161">
        <v>17</v>
      </c>
      <c r="P21" s="162">
        <v>16.8</v>
      </c>
      <c r="Q21" s="162">
        <v>17.100000000000001</v>
      </c>
      <c r="R21" s="161">
        <f t="shared" ref="R21:T26" si="1">O21-L21</f>
        <v>-2</v>
      </c>
      <c r="S21" s="162">
        <f t="shared" si="1"/>
        <v>-2.8999999999999986</v>
      </c>
      <c r="T21" s="162">
        <f t="shared" si="1"/>
        <v>-1.0999999999999979</v>
      </c>
    </row>
    <row r="22" spans="1:20" x14ac:dyDescent="0.3">
      <c r="A22" s="83"/>
      <c r="B22" s="160" t="s">
        <v>501</v>
      </c>
      <c r="C22" s="161">
        <v>14.8</v>
      </c>
      <c r="D22" s="162">
        <v>11.2</v>
      </c>
      <c r="E22" s="162">
        <v>18.5</v>
      </c>
      <c r="F22" s="161">
        <v>14.5</v>
      </c>
      <c r="G22" s="162">
        <v>12.6</v>
      </c>
      <c r="H22" s="162">
        <v>16.5</v>
      </c>
      <c r="I22" s="161">
        <v>14</v>
      </c>
      <c r="J22" s="162">
        <v>12.9</v>
      </c>
      <c r="K22" s="162">
        <v>15.1</v>
      </c>
      <c r="L22" s="161">
        <v>14.7</v>
      </c>
      <c r="M22" s="162">
        <v>14.9</v>
      </c>
      <c r="N22" s="162">
        <v>14.6</v>
      </c>
      <c r="O22" s="161">
        <v>13</v>
      </c>
      <c r="P22" s="162">
        <v>13</v>
      </c>
      <c r="Q22" s="162">
        <v>13</v>
      </c>
      <c r="R22" s="161">
        <f t="shared" si="1"/>
        <v>-1.6999999999999993</v>
      </c>
      <c r="S22" s="162">
        <f t="shared" si="1"/>
        <v>-1.9000000000000004</v>
      </c>
      <c r="T22" s="162">
        <f t="shared" si="1"/>
        <v>-1.5999999999999996</v>
      </c>
    </row>
    <row r="23" spans="1:20" x14ac:dyDescent="0.3">
      <c r="A23" s="83"/>
      <c r="B23" s="160" t="s">
        <v>502</v>
      </c>
      <c r="C23" s="161">
        <v>12.2</v>
      </c>
      <c r="D23" s="162">
        <v>12.5</v>
      </c>
      <c r="E23" s="162">
        <v>11.9</v>
      </c>
      <c r="F23" s="161">
        <v>11.5</v>
      </c>
      <c r="G23" s="162">
        <v>11.4</v>
      </c>
      <c r="H23" s="162">
        <v>11.7</v>
      </c>
      <c r="I23" s="161">
        <v>11.3</v>
      </c>
      <c r="J23" s="162">
        <v>10.9</v>
      </c>
      <c r="K23" s="162">
        <v>11.7</v>
      </c>
      <c r="L23" s="161">
        <v>10.199999999999999</v>
      </c>
      <c r="M23" s="162">
        <v>9.6</v>
      </c>
      <c r="N23" s="162">
        <v>10.8</v>
      </c>
      <c r="O23" s="161">
        <v>10.1</v>
      </c>
      <c r="P23" s="162">
        <v>9.9</v>
      </c>
      <c r="Q23" s="162">
        <v>10.4</v>
      </c>
      <c r="R23" s="161">
        <f t="shared" si="1"/>
        <v>-9.9999999999999645E-2</v>
      </c>
      <c r="S23" s="162">
        <f t="shared" si="1"/>
        <v>0.30000000000000071</v>
      </c>
      <c r="T23" s="162">
        <f t="shared" si="1"/>
        <v>-0.40000000000000036</v>
      </c>
    </row>
    <row r="24" spans="1:20" x14ac:dyDescent="0.3">
      <c r="A24" s="83"/>
      <c r="B24" s="160" t="s">
        <v>503</v>
      </c>
      <c r="C24" s="161">
        <v>9.5</v>
      </c>
      <c r="D24" s="162">
        <v>10.5</v>
      </c>
      <c r="E24" s="162">
        <v>8.6</v>
      </c>
      <c r="F24" s="161">
        <v>9.4</v>
      </c>
      <c r="G24" s="162">
        <v>10.5</v>
      </c>
      <c r="H24" s="162">
        <v>8.4</v>
      </c>
      <c r="I24" s="161">
        <v>9.6</v>
      </c>
      <c r="J24" s="162">
        <v>9.6999999999999993</v>
      </c>
      <c r="K24" s="162">
        <v>9.5</v>
      </c>
      <c r="L24" s="161">
        <v>9.8000000000000007</v>
      </c>
      <c r="M24" s="162">
        <v>10.199999999999999</v>
      </c>
      <c r="N24" s="162">
        <v>9.4</v>
      </c>
      <c r="O24" s="161">
        <v>9.6999999999999993</v>
      </c>
      <c r="P24" s="162">
        <v>10</v>
      </c>
      <c r="Q24" s="162">
        <v>9.5</v>
      </c>
      <c r="R24" s="161">
        <f t="shared" si="1"/>
        <v>-0.10000000000000142</v>
      </c>
      <c r="S24" s="162">
        <f t="shared" si="1"/>
        <v>-0.19999999999999929</v>
      </c>
      <c r="T24" s="162">
        <f t="shared" si="1"/>
        <v>9.9999999999999645E-2</v>
      </c>
    </row>
    <row r="25" spans="1:20" x14ac:dyDescent="0.3">
      <c r="A25" s="83"/>
      <c r="B25" s="160" t="s">
        <v>504</v>
      </c>
      <c r="C25" s="161">
        <v>12</v>
      </c>
      <c r="D25" s="162">
        <v>12</v>
      </c>
      <c r="E25" s="162">
        <v>12.1</v>
      </c>
      <c r="F25" s="161">
        <v>11.5</v>
      </c>
      <c r="G25" s="162">
        <v>11.4</v>
      </c>
      <c r="H25" s="162">
        <v>11.6</v>
      </c>
      <c r="I25" s="161">
        <v>11.3</v>
      </c>
      <c r="J25" s="162">
        <v>10.9</v>
      </c>
      <c r="K25" s="162">
        <v>11.6</v>
      </c>
      <c r="L25" s="161">
        <v>10.7</v>
      </c>
      <c r="M25" s="162">
        <v>10.4</v>
      </c>
      <c r="N25" s="162">
        <v>11</v>
      </c>
      <c r="O25" s="161">
        <v>10.3</v>
      </c>
      <c r="P25" s="162">
        <v>10.199999999999999</v>
      </c>
      <c r="Q25" s="162">
        <v>10.4</v>
      </c>
      <c r="R25" s="161">
        <f t="shared" si="1"/>
        <v>-0.39999999999999858</v>
      </c>
      <c r="S25" s="162">
        <f t="shared" si="1"/>
        <v>-0.20000000000000107</v>
      </c>
      <c r="T25" s="162">
        <f t="shared" si="1"/>
        <v>-0.59999999999999964</v>
      </c>
    </row>
    <row r="26" spans="1:20" x14ac:dyDescent="0.3">
      <c r="A26" s="83"/>
      <c r="B26" s="160" t="s">
        <v>505</v>
      </c>
      <c r="C26" s="161">
        <v>5.7</v>
      </c>
      <c r="D26" s="162">
        <v>4.3</v>
      </c>
      <c r="E26" s="162">
        <v>6.5</v>
      </c>
      <c r="F26" s="161">
        <v>6.9</v>
      </c>
      <c r="G26" s="162">
        <v>4.9000000000000004</v>
      </c>
      <c r="H26" s="162">
        <v>8.3000000000000007</v>
      </c>
      <c r="I26" s="161">
        <v>6.4</v>
      </c>
      <c r="J26" s="162">
        <v>5.2</v>
      </c>
      <c r="K26" s="162">
        <v>7.1</v>
      </c>
      <c r="L26" s="161">
        <v>8.6999999999999993</v>
      </c>
      <c r="M26" s="162">
        <v>6.1</v>
      </c>
      <c r="N26" s="162">
        <v>10.5</v>
      </c>
      <c r="O26" s="161">
        <v>9.5</v>
      </c>
      <c r="P26" s="162">
        <v>7.3</v>
      </c>
      <c r="Q26" s="162">
        <v>10.9</v>
      </c>
      <c r="R26" s="161">
        <f t="shared" si="1"/>
        <v>0.80000000000000071</v>
      </c>
      <c r="S26" s="162">
        <f t="shared" si="1"/>
        <v>1.2000000000000002</v>
      </c>
      <c r="T26" s="162">
        <f t="shared" si="1"/>
        <v>0.40000000000000036</v>
      </c>
    </row>
    <row r="27" spans="1:20" s="7" customFormat="1" x14ac:dyDescent="0.3">
      <c r="A27" s="83"/>
      <c r="B27" s="160" t="s">
        <v>438</v>
      </c>
      <c r="C27" s="315">
        <v>4171</v>
      </c>
      <c r="D27" s="315"/>
      <c r="E27" s="315"/>
      <c r="F27" s="315">
        <v>4310</v>
      </c>
      <c r="G27" s="315"/>
      <c r="H27" s="315"/>
      <c r="I27" s="315">
        <v>4477</v>
      </c>
      <c r="J27" s="315"/>
      <c r="K27" s="315"/>
      <c r="L27" s="315">
        <v>4872</v>
      </c>
      <c r="M27" s="315"/>
      <c r="N27" s="315"/>
      <c r="O27" s="315">
        <v>5222</v>
      </c>
      <c r="P27" s="315"/>
      <c r="Q27" s="315"/>
      <c r="R27" s="316">
        <f>O27-L27</f>
        <v>350</v>
      </c>
      <c r="S27" s="316"/>
      <c r="T27" s="316"/>
    </row>
    <row r="28" spans="1:20" s="7" customFormat="1" x14ac:dyDescent="0.3">
      <c r="A28" s="83"/>
      <c r="B28" s="153" t="s">
        <v>69</v>
      </c>
      <c r="C28" s="313">
        <v>6280</v>
      </c>
      <c r="D28" s="313"/>
      <c r="E28" s="313"/>
      <c r="F28" s="313">
        <v>5763</v>
      </c>
      <c r="G28" s="313"/>
      <c r="H28" s="313"/>
      <c r="I28" s="313">
        <v>5846</v>
      </c>
      <c r="J28" s="313"/>
      <c r="K28" s="313"/>
      <c r="L28" s="313">
        <v>6302</v>
      </c>
      <c r="M28" s="313"/>
      <c r="N28" s="313"/>
      <c r="O28" s="313">
        <v>6046</v>
      </c>
      <c r="P28" s="313"/>
      <c r="Q28" s="313"/>
      <c r="R28" s="312">
        <f t="shared" ref="R28:R30" si="2">O28-L28</f>
        <v>-256</v>
      </c>
      <c r="S28" s="312"/>
      <c r="T28" s="312"/>
    </row>
    <row r="29" spans="1:20" s="7" customFormat="1" x14ac:dyDescent="0.3">
      <c r="A29" s="83"/>
      <c r="B29" s="153" t="s">
        <v>439</v>
      </c>
      <c r="C29" s="313">
        <v>8758</v>
      </c>
      <c r="D29" s="313"/>
      <c r="E29" s="313"/>
      <c r="F29" s="313">
        <v>9051</v>
      </c>
      <c r="G29" s="313"/>
      <c r="H29" s="313"/>
      <c r="I29" s="313">
        <v>9402</v>
      </c>
      <c r="J29" s="313"/>
      <c r="K29" s="313"/>
      <c r="L29" s="313">
        <v>10230</v>
      </c>
      <c r="M29" s="313"/>
      <c r="N29" s="313"/>
      <c r="O29" s="313">
        <v>10966</v>
      </c>
      <c r="P29" s="313"/>
      <c r="Q29" s="313"/>
      <c r="R29" s="312">
        <f t="shared" si="2"/>
        <v>736</v>
      </c>
      <c r="S29" s="312"/>
      <c r="T29" s="312"/>
    </row>
    <row r="30" spans="1:20" s="7" customFormat="1" x14ac:dyDescent="0.3">
      <c r="A30" s="83"/>
      <c r="B30" s="153" t="s">
        <v>70</v>
      </c>
      <c r="C30" s="313">
        <v>13187</v>
      </c>
      <c r="D30" s="313"/>
      <c r="E30" s="313"/>
      <c r="F30" s="313">
        <v>12103</v>
      </c>
      <c r="G30" s="313"/>
      <c r="H30" s="313"/>
      <c r="I30" s="313">
        <v>12278</v>
      </c>
      <c r="J30" s="313"/>
      <c r="K30" s="313"/>
      <c r="L30" s="313">
        <v>13234</v>
      </c>
      <c r="M30" s="313"/>
      <c r="N30" s="313"/>
      <c r="O30" s="313">
        <v>12696</v>
      </c>
      <c r="P30" s="313"/>
      <c r="Q30" s="313"/>
      <c r="R30" s="312">
        <f t="shared" si="2"/>
        <v>-538</v>
      </c>
      <c r="S30" s="312"/>
      <c r="T30" s="312"/>
    </row>
    <row r="31" spans="1:20" s="7" customFormat="1" x14ac:dyDescent="0.3">
      <c r="A31" s="83"/>
      <c r="B31" s="153" t="s">
        <v>71</v>
      </c>
      <c r="C31" s="154">
        <v>7.7</v>
      </c>
      <c r="D31" s="155">
        <v>7.4</v>
      </c>
      <c r="E31" s="155">
        <v>8</v>
      </c>
      <c r="F31" s="154" t="s">
        <v>72</v>
      </c>
      <c r="G31" s="155" t="s">
        <v>72</v>
      </c>
      <c r="H31" s="155" t="s">
        <v>72</v>
      </c>
      <c r="I31" s="154" t="s">
        <v>72</v>
      </c>
      <c r="J31" s="155" t="s">
        <v>72</v>
      </c>
      <c r="K31" s="155" t="s">
        <v>72</v>
      </c>
      <c r="L31" s="154">
        <v>7.1</v>
      </c>
      <c r="M31" s="155">
        <v>7.2</v>
      </c>
      <c r="N31" s="155">
        <v>7</v>
      </c>
      <c r="O31" s="154">
        <v>5.7</v>
      </c>
      <c r="P31" s="155">
        <v>6.1</v>
      </c>
      <c r="Q31" s="155">
        <v>5.3</v>
      </c>
      <c r="R31" s="154">
        <f>O31-L31</f>
        <v>-1.3999999999999995</v>
      </c>
      <c r="S31" s="155">
        <f>P31-M31</f>
        <v>-1.1000000000000005</v>
      </c>
      <c r="T31" s="155">
        <f>Q31-N31</f>
        <v>-1.7000000000000002</v>
      </c>
    </row>
    <row r="32" spans="1:20" s="7" customFormat="1" x14ac:dyDescent="0.3">
      <c r="A32" s="83"/>
      <c r="B32" s="153" t="s">
        <v>73</v>
      </c>
      <c r="C32" s="154">
        <v>15</v>
      </c>
      <c r="D32" s="155">
        <v>11.6</v>
      </c>
      <c r="E32" s="155">
        <v>18.5</v>
      </c>
      <c r="F32" s="154" t="s">
        <v>72</v>
      </c>
      <c r="G32" s="155" t="s">
        <v>72</v>
      </c>
      <c r="H32" s="155" t="s">
        <v>72</v>
      </c>
      <c r="I32" s="154" t="s">
        <v>72</v>
      </c>
      <c r="J32" s="155" t="s">
        <v>72</v>
      </c>
      <c r="K32" s="155" t="s">
        <v>72</v>
      </c>
      <c r="L32" s="154">
        <v>13.9</v>
      </c>
      <c r="M32" s="155">
        <v>15.5</v>
      </c>
      <c r="N32" s="155">
        <v>12.1</v>
      </c>
      <c r="O32" s="154">
        <v>8.9</v>
      </c>
      <c r="P32" s="155">
        <v>10.6</v>
      </c>
      <c r="Q32" s="155">
        <v>6.9</v>
      </c>
      <c r="R32" s="154">
        <f t="shared" ref="R32:T47" si="3">O32-L32</f>
        <v>-5</v>
      </c>
      <c r="S32" s="155">
        <f t="shared" si="3"/>
        <v>-4.9000000000000004</v>
      </c>
      <c r="T32" s="155">
        <f t="shared" si="3"/>
        <v>-5.1999999999999993</v>
      </c>
    </row>
    <row r="33" spans="1:20" s="7" customFormat="1" x14ac:dyDescent="0.3">
      <c r="A33" s="83"/>
      <c r="B33" s="153" t="s">
        <v>74</v>
      </c>
      <c r="C33" s="154">
        <v>7.3</v>
      </c>
      <c r="D33" s="155">
        <v>7.4</v>
      </c>
      <c r="E33" s="155">
        <v>7.3</v>
      </c>
      <c r="F33" s="154" t="s">
        <v>72</v>
      </c>
      <c r="G33" s="155" t="s">
        <v>72</v>
      </c>
      <c r="H33" s="155" t="s">
        <v>72</v>
      </c>
      <c r="I33" s="154" t="s">
        <v>72</v>
      </c>
      <c r="J33" s="155" t="s">
        <v>72</v>
      </c>
      <c r="K33" s="155" t="s">
        <v>72</v>
      </c>
      <c r="L33" s="154">
        <v>6.4</v>
      </c>
      <c r="M33" s="155">
        <v>6.2</v>
      </c>
      <c r="N33" s="155">
        <v>6.7</v>
      </c>
      <c r="O33" s="154">
        <v>5.4</v>
      </c>
      <c r="P33" s="155">
        <v>5.5</v>
      </c>
      <c r="Q33" s="155">
        <v>5.2</v>
      </c>
      <c r="R33" s="154">
        <f t="shared" si="3"/>
        <v>-1</v>
      </c>
      <c r="S33" s="155">
        <f t="shared" si="3"/>
        <v>-0.70000000000000018</v>
      </c>
      <c r="T33" s="155">
        <f t="shared" si="3"/>
        <v>-1.5</v>
      </c>
    </row>
    <row r="34" spans="1:20" s="7" customFormat="1" x14ac:dyDescent="0.3">
      <c r="A34" s="83"/>
      <c r="B34" s="153" t="s">
        <v>75</v>
      </c>
      <c r="C34" s="154">
        <v>2.7</v>
      </c>
      <c r="D34" s="155">
        <v>2.6</v>
      </c>
      <c r="E34" s="155">
        <v>2.7</v>
      </c>
      <c r="F34" s="154" t="s">
        <v>72</v>
      </c>
      <c r="G34" s="155" t="s">
        <v>72</v>
      </c>
      <c r="H34" s="155" t="s">
        <v>72</v>
      </c>
      <c r="I34" s="154" t="s">
        <v>72</v>
      </c>
      <c r="J34" s="155" t="s">
        <v>72</v>
      </c>
      <c r="K34" s="155" t="s">
        <v>72</v>
      </c>
      <c r="L34" s="154">
        <v>3.8</v>
      </c>
      <c r="M34" s="155">
        <v>2.9</v>
      </c>
      <c r="N34" s="155">
        <v>4.4000000000000004</v>
      </c>
      <c r="O34" s="154">
        <v>4.0999999999999996</v>
      </c>
      <c r="P34" s="155">
        <v>3.7</v>
      </c>
      <c r="Q34" s="155">
        <v>4.4000000000000004</v>
      </c>
      <c r="R34" s="154">
        <f t="shared" si="3"/>
        <v>0.29999999999999982</v>
      </c>
      <c r="S34" s="155">
        <f t="shared" si="3"/>
        <v>0.80000000000000027</v>
      </c>
      <c r="T34" s="155">
        <f t="shared" si="3"/>
        <v>0</v>
      </c>
    </row>
    <row r="35" spans="1:20" s="7" customFormat="1" x14ac:dyDescent="0.3">
      <c r="A35" s="83"/>
      <c r="B35" s="153" t="s">
        <v>76</v>
      </c>
      <c r="C35" s="154">
        <v>26.1</v>
      </c>
      <c r="D35" s="155">
        <v>27.8</v>
      </c>
      <c r="E35" s="155">
        <v>24.3</v>
      </c>
      <c r="F35" s="154">
        <v>26</v>
      </c>
      <c r="G35" s="155">
        <v>28.8</v>
      </c>
      <c r="H35" s="155">
        <v>23.9</v>
      </c>
      <c r="I35" s="154">
        <v>25.6</v>
      </c>
      <c r="J35" s="155">
        <v>26</v>
      </c>
      <c r="K35" s="155">
        <v>22.9</v>
      </c>
      <c r="L35" s="154">
        <v>25.2</v>
      </c>
      <c r="M35" s="155">
        <v>27.9</v>
      </c>
      <c r="N35" s="155">
        <v>23.1</v>
      </c>
      <c r="O35" s="154">
        <v>23.7</v>
      </c>
      <c r="P35" s="155">
        <v>25.7</v>
      </c>
      <c r="Q35" s="155">
        <v>21.3</v>
      </c>
      <c r="R35" s="154">
        <f t="shared" si="3"/>
        <v>-1.5</v>
      </c>
      <c r="S35" s="155">
        <f t="shared" si="3"/>
        <v>-2.1999999999999993</v>
      </c>
      <c r="T35" s="155">
        <f t="shared" si="3"/>
        <v>-1.8000000000000007</v>
      </c>
    </row>
    <row r="36" spans="1:20" s="7" customFormat="1" x14ac:dyDescent="0.3">
      <c r="A36" s="83"/>
      <c r="B36" s="305" t="s">
        <v>77</v>
      </c>
      <c r="C36" s="154">
        <v>34.1</v>
      </c>
      <c r="D36" s="155">
        <v>35.200000000000003</v>
      </c>
      <c r="E36" s="155">
        <v>30.6</v>
      </c>
      <c r="F36" s="154">
        <v>29.5</v>
      </c>
      <c r="G36" s="155">
        <v>25.4</v>
      </c>
      <c r="H36" s="155">
        <v>37.4</v>
      </c>
      <c r="I36" s="154">
        <v>25.1</v>
      </c>
      <c r="J36" s="155">
        <v>8.3000000000000007</v>
      </c>
      <c r="K36" s="155">
        <v>26.1</v>
      </c>
      <c r="L36" s="154">
        <v>24.8</v>
      </c>
      <c r="M36" s="155">
        <v>24.8</v>
      </c>
      <c r="N36" s="155">
        <v>22.5</v>
      </c>
      <c r="O36" s="154">
        <v>24.3</v>
      </c>
      <c r="P36" s="155">
        <v>32.5</v>
      </c>
      <c r="Q36" s="155">
        <v>24.3</v>
      </c>
      <c r="R36" s="154">
        <f t="shared" si="3"/>
        <v>-0.5</v>
      </c>
      <c r="S36" s="155">
        <f t="shared" si="3"/>
        <v>7.6999999999999993</v>
      </c>
      <c r="T36" s="155">
        <f t="shared" si="3"/>
        <v>1.8000000000000007</v>
      </c>
    </row>
    <row r="37" spans="1:20" s="7" customFormat="1" x14ac:dyDescent="0.3">
      <c r="A37" s="83"/>
      <c r="B37" s="305" t="s">
        <v>78</v>
      </c>
      <c r="C37" s="154">
        <v>26.6</v>
      </c>
      <c r="D37" s="155">
        <v>32</v>
      </c>
      <c r="E37" s="155">
        <v>24.7</v>
      </c>
      <c r="F37" s="154">
        <v>31.5</v>
      </c>
      <c r="G37" s="155">
        <v>29.5</v>
      </c>
      <c r="H37" s="155">
        <v>33.1</v>
      </c>
      <c r="I37" s="154">
        <v>26.1</v>
      </c>
      <c r="J37" s="155">
        <v>26.2</v>
      </c>
      <c r="K37" s="155">
        <v>26.1</v>
      </c>
      <c r="L37" s="154">
        <v>27.1</v>
      </c>
      <c r="M37" s="155">
        <v>33.299999999999997</v>
      </c>
      <c r="N37" s="155">
        <v>24.6</v>
      </c>
      <c r="O37" s="154">
        <v>29.5</v>
      </c>
      <c r="P37" s="155">
        <v>29.5</v>
      </c>
      <c r="Q37" s="155">
        <v>32.5</v>
      </c>
      <c r="R37" s="154">
        <f t="shared" si="3"/>
        <v>2.3999999999999986</v>
      </c>
      <c r="S37" s="155">
        <f t="shared" si="3"/>
        <v>-3.7999999999999972</v>
      </c>
      <c r="T37" s="155">
        <f t="shared" si="3"/>
        <v>7.8999999999999986</v>
      </c>
    </row>
    <row r="38" spans="1:20" s="7" customFormat="1" x14ac:dyDescent="0.3">
      <c r="A38" s="83"/>
      <c r="B38" s="305" t="s">
        <v>79</v>
      </c>
      <c r="C38" s="154">
        <v>35</v>
      </c>
      <c r="D38" s="155">
        <v>28.6</v>
      </c>
      <c r="E38" s="155">
        <v>35.9</v>
      </c>
      <c r="F38" s="154">
        <v>29.5</v>
      </c>
      <c r="G38" s="155">
        <v>32.299999999999997</v>
      </c>
      <c r="H38" s="155">
        <v>29.4</v>
      </c>
      <c r="I38" s="154">
        <v>26.4</v>
      </c>
      <c r="J38" s="155">
        <v>26.4</v>
      </c>
      <c r="K38" s="155">
        <v>26.8</v>
      </c>
      <c r="L38" s="154">
        <v>40.200000000000003</v>
      </c>
      <c r="M38" s="155">
        <v>44.5</v>
      </c>
      <c r="N38" s="155">
        <v>25.2</v>
      </c>
      <c r="O38" s="154">
        <v>31.6</v>
      </c>
      <c r="P38" s="155">
        <v>31.6</v>
      </c>
      <c r="Q38" s="155">
        <v>32.799999999999997</v>
      </c>
      <c r="R38" s="154">
        <f t="shared" si="3"/>
        <v>-8.6000000000000014</v>
      </c>
      <c r="S38" s="155">
        <f t="shared" si="3"/>
        <v>-12.899999999999999</v>
      </c>
      <c r="T38" s="155">
        <f t="shared" si="3"/>
        <v>7.5999999999999979</v>
      </c>
    </row>
    <row r="39" spans="1:20" s="7" customFormat="1" x14ac:dyDescent="0.3">
      <c r="A39" s="83"/>
      <c r="B39" s="305" t="s">
        <v>80</v>
      </c>
      <c r="C39" s="154">
        <v>31.6</v>
      </c>
      <c r="D39" s="155">
        <v>33.1</v>
      </c>
      <c r="E39" s="155">
        <v>30.6</v>
      </c>
      <c r="F39" s="154">
        <v>30.3</v>
      </c>
      <c r="G39" s="155">
        <v>28.2</v>
      </c>
      <c r="H39" s="155">
        <v>31.5</v>
      </c>
      <c r="I39" s="154">
        <v>26.1</v>
      </c>
      <c r="J39" s="155">
        <v>26.1</v>
      </c>
      <c r="K39" s="155">
        <v>26.3</v>
      </c>
      <c r="L39" s="154">
        <v>27.9</v>
      </c>
      <c r="M39" s="155">
        <v>33.5</v>
      </c>
      <c r="N39" s="155">
        <v>25.2</v>
      </c>
      <c r="O39" s="154">
        <v>29.2</v>
      </c>
      <c r="P39" s="155">
        <v>29.5</v>
      </c>
      <c r="Q39" s="155">
        <v>29.2</v>
      </c>
      <c r="R39" s="154">
        <f t="shared" si="3"/>
        <v>1.3000000000000007</v>
      </c>
      <c r="S39" s="155">
        <f t="shared" si="3"/>
        <v>-4</v>
      </c>
      <c r="T39" s="155">
        <f t="shared" si="3"/>
        <v>4</v>
      </c>
    </row>
    <row r="40" spans="1:20" s="7" customFormat="1" x14ac:dyDescent="0.3">
      <c r="A40" s="83"/>
      <c r="B40" s="305" t="s">
        <v>81</v>
      </c>
      <c r="C40" s="154">
        <v>26.4</v>
      </c>
      <c r="D40" s="155">
        <v>27.1</v>
      </c>
      <c r="E40" s="155">
        <v>26.1</v>
      </c>
      <c r="F40" s="154">
        <v>28</v>
      </c>
      <c r="G40" s="155">
        <v>29.7</v>
      </c>
      <c r="H40" s="155">
        <v>25</v>
      </c>
      <c r="I40" s="154">
        <v>26</v>
      </c>
      <c r="J40" s="155">
        <v>26.3</v>
      </c>
      <c r="K40" s="155">
        <v>26.3</v>
      </c>
      <c r="L40" s="154">
        <v>27.5</v>
      </c>
      <c r="M40" s="155">
        <v>28.7</v>
      </c>
      <c r="N40" s="155">
        <v>26.1</v>
      </c>
      <c r="O40" s="154">
        <v>25.6</v>
      </c>
      <c r="P40" s="155">
        <v>26.1</v>
      </c>
      <c r="Q40" s="155">
        <v>23.7</v>
      </c>
      <c r="R40" s="154">
        <f t="shared" si="3"/>
        <v>-1.8999999999999986</v>
      </c>
      <c r="S40" s="155">
        <f t="shared" si="3"/>
        <v>-2.5999999999999979</v>
      </c>
      <c r="T40" s="155">
        <f t="shared" si="3"/>
        <v>-2.4000000000000021</v>
      </c>
    </row>
    <row r="41" spans="1:20" s="7" customFormat="1" x14ac:dyDescent="0.3">
      <c r="A41" s="83"/>
      <c r="B41" s="305" t="s">
        <v>82</v>
      </c>
      <c r="C41" s="154">
        <v>10.3</v>
      </c>
      <c r="D41" s="155">
        <v>11.6</v>
      </c>
      <c r="E41" s="155">
        <v>9.8000000000000007</v>
      </c>
      <c r="F41" s="154">
        <v>9.6</v>
      </c>
      <c r="G41" s="155">
        <v>9.3000000000000007</v>
      </c>
      <c r="H41" s="155">
        <v>9.6999999999999993</v>
      </c>
      <c r="I41" s="154">
        <v>7.4</v>
      </c>
      <c r="J41" s="155">
        <v>3.6</v>
      </c>
      <c r="K41" s="155">
        <v>8.6</v>
      </c>
      <c r="L41" s="154">
        <v>12.4</v>
      </c>
      <c r="M41" s="155">
        <v>12.1</v>
      </c>
      <c r="N41" s="155">
        <v>12.6</v>
      </c>
      <c r="O41" s="154">
        <v>12.8</v>
      </c>
      <c r="P41" s="155">
        <v>15.8</v>
      </c>
      <c r="Q41" s="155">
        <v>11.9</v>
      </c>
      <c r="R41" s="154">
        <f t="shared" si="3"/>
        <v>0.40000000000000036</v>
      </c>
      <c r="S41" s="155">
        <f t="shared" si="3"/>
        <v>3.7000000000000011</v>
      </c>
      <c r="T41" s="155">
        <f t="shared" si="3"/>
        <v>-0.69999999999999929</v>
      </c>
    </row>
    <row r="42" spans="1:20" s="7" customFormat="1" x14ac:dyDescent="0.3">
      <c r="A42" s="83"/>
      <c r="B42" s="305" t="s">
        <v>572</v>
      </c>
      <c r="C42" s="161">
        <v>6.8</v>
      </c>
      <c r="D42" s="162">
        <v>6</v>
      </c>
      <c r="E42" s="162">
        <v>7.6</v>
      </c>
      <c r="F42" s="161">
        <v>5.9</v>
      </c>
      <c r="G42" s="162">
        <v>5.7</v>
      </c>
      <c r="H42" s="162">
        <v>6</v>
      </c>
      <c r="I42" s="161">
        <v>4.7</v>
      </c>
      <c r="J42" s="162">
        <v>4.4000000000000004</v>
      </c>
      <c r="K42" s="162">
        <v>5</v>
      </c>
      <c r="L42" s="161">
        <v>3.9</v>
      </c>
      <c r="M42" s="162">
        <v>3.7</v>
      </c>
      <c r="N42" s="162">
        <v>4</v>
      </c>
      <c r="O42" s="161">
        <v>3.7</v>
      </c>
      <c r="P42" s="162">
        <v>3.5</v>
      </c>
      <c r="Q42" s="162">
        <v>4</v>
      </c>
      <c r="R42" s="161">
        <f t="shared" si="3"/>
        <v>-0.19999999999999973</v>
      </c>
      <c r="S42" s="162">
        <f t="shared" si="3"/>
        <v>-0.20000000000000018</v>
      </c>
      <c r="T42" s="162">
        <f t="shared" si="3"/>
        <v>0</v>
      </c>
    </row>
    <row r="43" spans="1:20" s="7" customFormat="1" x14ac:dyDescent="0.3">
      <c r="A43" s="83"/>
      <c r="B43" s="305" t="s">
        <v>573</v>
      </c>
      <c r="C43" s="161">
        <v>5.8</v>
      </c>
      <c r="D43" s="162">
        <v>5.5</v>
      </c>
      <c r="E43" s="162">
        <v>6.2</v>
      </c>
      <c r="F43" s="161">
        <v>5.0999999999999996</v>
      </c>
      <c r="G43" s="162">
        <v>5.2</v>
      </c>
      <c r="H43" s="162">
        <v>4.9000000000000004</v>
      </c>
      <c r="I43" s="161">
        <v>4</v>
      </c>
      <c r="J43" s="162">
        <v>4</v>
      </c>
      <c r="K43" s="162">
        <v>4.0999999999999996</v>
      </c>
      <c r="L43" s="161">
        <v>3.4</v>
      </c>
      <c r="M43" s="162">
        <v>3.4</v>
      </c>
      <c r="N43" s="162">
        <v>3.3</v>
      </c>
      <c r="O43" s="161">
        <v>3.2</v>
      </c>
      <c r="P43" s="162">
        <v>3.2</v>
      </c>
      <c r="Q43" s="162">
        <v>3.3</v>
      </c>
      <c r="R43" s="161">
        <f t="shared" si="3"/>
        <v>-0.19999999999999973</v>
      </c>
      <c r="S43" s="162">
        <f t="shared" si="3"/>
        <v>-0.19999999999999973</v>
      </c>
      <c r="T43" s="162">
        <f t="shared" si="3"/>
        <v>0</v>
      </c>
    </row>
    <row r="44" spans="1:20" s="7" customFormat="1" x14ac:dyDescent="0.3">
      <c r="A44" s="83"/>
      <c r="B44" s="305" t="s">
        <v>83</v>
      </c>
      <c r="C44" s="161">
        <v>6.5</v>
      </c>
      <c r="D44" s="162">
        <v>6.6</v>
      </c>
      <c r="E44" s="162">
        <v>6.3</v>
      </c>
      <c r="F44" s="161">
        <v>5.4</v>
      </c>
      <c r="G44" s="162">
        <v>5.3</v>
      </c>
      <c r="H44" s="162">
        <v>5.4</v>
      </c>
      <c r="I44" s="161">
        <v>5.2</v>
      </c>
      <c r="J44" s="162">
        <v>5.2</v>
      </c>
      <c r="K44" s="162">
        <v>5.3</v>
      </c>
      <c r="L44" s="161">
        <v>6.2</v>
      </c>
      <c r="M44" s="162">
        <v>6.5</v>
      </c>
      <c r="N44" s="162">
        <v>5.9</v>
      </c>
      <c r="O44" s="161">
        <v>4.3</v>
      </c>
      <c r="P44" s="162">
        <v>4.5999999999999996</v>
      </c>
      <c r="Q44" s="162">
        <v>4</v>
      </c>
      <c r="R44" s="161">
        <f t="shared" si="3"/>
        <v>-1.9000000000000004</v>
      </c>
      <c r="S44" s="162">
        <f t="shared" si="3"/>
        <v>-1.9000000000000004</v>
      </c>
      <c r="T44" s="162">
        <f t="shared" si="3"/>
        <v>-1.9000000000000004</v>
      </c>
    </row>
    <row r="45" spans="1:20" s="7" customFormat="1" x14ac:dyDescent="0.3">
      <c r="A45" s="83"/>
      <c r="B45" s="160" t="s">
        <v>84</v>
      </c>
      <c r="C45" s="161">
        <v>8.6</v>
      </c>
      <c r="D45" s="162">
        <v>8</v>
      </c>
      <c r="E45" s="162">
        <v>9.3000000000000007</v>
      </c>
      <c r="F45" s="161">
        <v>6.8</v>
      </c>
      <c r="G45" s="162">
        <v>5.0999999999999996</v>
      </c>
      <c r="H45" s="162">
        <v>8.4</v>
      </c>
      <c r="I45" s="161">
        <v>6.5</v>
      </c>
      <c r="J45" s="162">
        <v>5</v>
      </c>
      <c r="K45" s="162">
        <v>8</v>
      </c>
      <c r="L45" s="161">
        <v>7.5</v>
      </c>
      <c r="M45" s="162">
        <v>8.5</v>
      </c>
      <c r="N45" s="162">
        <v>6.3</v>
      </c>
      <c r="O45" s="161">
        <v>3.4</v>
      </c>
      <c r="P45" s="162">
        <v>3.5</v>
      </c>
      <c r="Q45" s="162">
        <v>3.4</v>
      </c>
      <c r="R45" s="161">
        <f t="shared" si="3"/>
        <v>-4.0999999999999996</v>
      </c>
      <c r="S45" s="162">
        <f t="shared" si="3"/>
        <v>-5</v>
      </c>
      <c r="T45" s="162">
        <f t="shared" si="3"/>
        <v>-2.9</v>
      </c>
    </row>
    <row r="46" spans="1:20" s="7" customFormat="1" x14ac:dyDescent="0.3">
      <c r="A46" s="83"/>
      <c r="B46" s="160" t="s">
        <v>85</v>
      </c>
      <c r="C46" s="161">
        <v>8.6</v>
      </c>
      <c r="D46" s="162">
        <v>7.8</v>
      </c>
      <c r="E46" s="162">
        <v>9.5</v>
      </c>
      <c r="F46" s="161">
        <v>7.1</v>
      </c>
      <c r="G46" s="162">
        <v>6.2</v>
      </c>
      <c r="H46" s="162">
        <v>8</v>
      </c>
      <c r="I46" s="161">
        <v>5.7</v>
      </c>
      <c r="J46" s="162">
        <v>5.7</v>
      </c>
      <c r="K46" s="162">
        <v>5.6</v>
      </c>
      <c r="L46" s="161">
        <v>6.5</v>
      </c>
      <c r="M46" s="162">
        <v>7.6</v>
      </c>
      <c r="N46" s="162">
        <v>5.3</v>
      </c>
      <c r="O46" s="161">
        <v>4.4000000000000004</v>
      </c>
      <c r="P46" s="162">
        <v>5.3</v>
      </c>
      <c r="Q46" s="162">
        <v>3.4</v>
      </c>
      <c r="R46" s="161">
        <f t="shared" si="3"/>
        <v>-2.0999999999999996</v>
      </c>
      <c r="S46" s="162">
        <f t="shared" si="3"/>
        <v>-2.2999999999999998</v>
      </c>
      <c r="T46" s="162">
        <f t="shared" si="3"/>
        <v>-1.9</v>
      </c>
    </row>
    <row r="47" spans="1:20" s="7" customFormat="1" x14ac:dyDescent="0.3">
      <c r="A47" s="83"/>
      <c r="B47" s="160" t="s">
        <v>86</v>
      </c>
      <c r="C47" s="161">
        <v>7.5</v>
      </c>
      <c r="D47" s="162">
        <v>6.5</v>
      </c>
      <c r="E47" s="162">
        <v>8.6999999999999993</v>
      </c>
      <c r="F47" s="161">
        <v>7.5</v>
      </c>
      <c r="G47" s="162">
        <v>7.5</v>
      </c>
      <c r="H47" s="162">
        <v>7.4</v>
      </c>
      <c r="I47" s="161">
        <v>6.9</v>
      </c>
      <c r="J47" s="162">
        <v>6.5</v>
      </c>
      <c r="K47" s="162">
        <v>7.3</v>
      </c>
      <c r="L47" s="161">
        <v>6.8</v>
      </c>
      <c r="M47" s="162">
        <v>7.9</v>
      </c>
      <c r="N47" s="162">
        <v>5.6</v>
      </c>
      <c r="O47" s="161">
        <v>3.3</v>
      </c>
      <c r="P47" s="162">
        <v>3.4</v>
      </c>
      <c r="Q47" s="162">
        <v>3.3</v>
      </c>
      <c r="R47" s="161">
        <f t="shared" si="3"/>
        <v>-3.5</v>
      </c>
      <c r="S47" s="162">
        <f t="shared" si="3"/>
        <v>-4.5</v>
      </c>
      <c r="T47" s="162">
        <f t="shared" si="3"/>
        <v>-2.2999999999999998</v>
      </c>
    </row>
    <row r="48" spans="1:20" s="7" customFormat="1" x14ac:dyDescent="0.3">
      <c r="A48" s="83"/>
      <c r="B48" s="160" t="s">
        <v>87</v>
      </c>
      <c r="C48" s="161">
        <v>8.1999999999999993</v>
      </c>
      <c r="D48" s="162">
        <v>7.4</v>
      </c>
      <c r="E48" s="162">
        <v>9.1999999999999993</v>
      </c>
      <c r="F48" s="161">
        <v>7.1</v>
      </c>
      <c r="G48" s="162">
        <v>6.4</v>
      </c>
      <c r="H48" s="162">
        <v>7.9</v>
      </c>
      <c r="I48" s="161">
        <v>6.3</v>
      </c>
      <c r="J48" s="162">
        <v>5.8</v>
      </c>
      <c r="K48" s="162">
        <v>6.9</v>
      </c>
      <c r="L48" s="161">
        <v>6.9</v>
      </c>
      <c r="M48" s="162">
        <v>8</v>
      </c>
      <c r="N48" s="162">
        <v>5.8</v>
      </c>
      <c r="O48" s="161">
        <v>3.7</v>
      </c>
      <c r="P48" s="162">
        <v>4.0999999999999996</v>
      </c>
      <c r="Q48" s="162">
        <v>3.4</v>
      </c>
      <c r="R48" s="161">
        <f t="shared" ref="R48:T71" si="4">O48-L48</f>
        <v>-3.2</v>
      </c>
      <c r="S48" s="162">
        <f t="shared" si="4"/>
        <v>-3.9000000000000004</v>
      </c>
      <c r="T48" s="162">
        <f t="shared" si="4"/>
        <v>-2.4</v>
      </c>
    </row>
    <row r="49" spans="1:20" s="7" customFormat="1" x14ac:dyDescent="0.3">
      <c r="A49" s="83"/>
      <c r="B49" s="160" t="s">
        <v>88</v>
      </c>
      <c r="C49" s="161">
        <v>6</v>
      </c>
      <c r="D49" s="162">
        <v>6.4</v>
      </c>
      <c r="E49" s="162">
        <v>5.5</v>
      </c>
      <c r="F49" s="161">
        <v>4.8</v>
      </c>
      <c r="G49" s="162">
        <v>5</v>
      </c>
      <c r="H49" s="162">
        <v>4.5999999999999996</v>
      </c>
      <c r="I49" s="161">
        <v>4.9000000000000004</v>
      </c>
      <c r="J49" s="162">
        <v>5</v>
      </c>
      <c r="K49" s="162">
        <v>4.8</v>
      </c>
      <c r="L49" s="161">
        <v>6</v>
      </c>
      <c r="M49" s="162">
        <v>6</v>
      </c>
      <c r="N49" s="162">
        <v>6</v>
      </c>
      <c r="O49" s="161">
        <v>4.5</v>
      </c>
      <c r="P49" s="162">
        <v>4.8</v>
      </c>
      <c r="Q49" s="162">
        <v>4.2</v>
      </c>
      <c r="R49" s="161">
        <f t="shared" si="4"/>
        <v>-1.5</v>
      </c>
      <c r="S49" s="162">
        <f t="shared" si="4"/>
        <v>-1.2000000000000002</v>
      </c>
      <c r="T49" s="162">
        <f t="shared" si="4"/>
        <v>-1.7999999999999998</v>
      </c>
    </row>
    <row r="50" spans="1:20" s="7" customFormat="1" x14ac:dyDescent="0.3">
      <c r="A50" s="83"/>
      <c r="B50" s="160" t="s">
        <v>574</v>
      </c>
      <c r="C50" s="161">
        <v>6.4</v>
      </c>
      <c r="D50" s="162">
        <v>6.6</v>
      </c>
      <c r="E50" s="162">
        <v>6.2</v>
      </c>
      <c r="F50" s="161">
        <v>5.3</v>
      </c>
      <c r="G50" s="162">
        <v>5.2</v>
      </c>
      <c r="H50" s="162">
        <v>5.4</v>
      </c>
      <c r="I50" s="161">
        <v>5.2</v>
      </c>
      <c r="J50" s="162">
        <v>5.0999999999999996</v>
      </c>
      <c r="K50" s="162">
        <v>5.2</v>
      </c>
      <c r="L50" s="161">
        <v>6.2</v>
      </c>
      <c r="M50" s="162">
        <v>6.5</v>
      </c>
      <c r="N50" s="162">
        <v>5.9</v>
      </c>
      <c r="O50" s="161">
        <v>4.3</v>
      </c>
      <c r="P50" s="162">
        <v>4.5999999999999996</v>
      </c>
      <c r="Q50" s="162">
        <v>4.0999999999999996</v>
      </c>
      <c r="R50" s="161">
        <f t="shared" si="4"/>
        <v>-1.9000000000000004</v>
      </c>
      <c r="S50" s="162">
        <f t="shared" si="4"/>
        <v>-1.9000000000000004</v>
      </c>
      <c r="T50" s="162">
        <f t="shared" si="4"/>
        <v>-1.8000000000000007</v>
      </c>
    </row>
    <row r="51" spans="1:20" s="7" customFormat="1" x14ac:dyDescent="0.3">
      <c r="A51" s="83"/>
      <c r="B51" s="160" t="s">
        <v>84</v>
      </c>
      <c r="C51" s="161">
        <v>9</v>
      </c>
      <c r="D51" s="162">
        <v>8</v>
      </c>
      <c r="E51" s="162">
        <v>10</v>
      </c>
      <c r="F51" s="161">
        <v>7.1</v>
      </c>
      <c r="G51" s="162">
        <v>5.3</v>
      </c>
      <c r="H51" s="162">
        <v>8.8000000000000007</v>
      </c>
      <c r="I51" s="161">
        <v>6.1</v>
      </c>
      <c r="J51" s="162">
        <v>4.5999999999999996</v>
      </c>
      <c r="K51" s="162">
        <v>7.5</v>
      </c>
      <c r="L51" s="161">
        <v>7.4</v>
      </c>
      <c r="M51" s="162">
        <v>8.4</v>
      </c>
      <c r="N51" s="162">
        <v>6.3</v>
      </c>
      <c r="O51" s="161">
        <v>3.6</v>
      </c>
      <c r="P51" s="162">
        <v>3.8</v>
      </c>
      <c r="Q51" s="162">
        <v>3.4</v>
      </c>
      <c r="R51" s="161">
        <f t="shared" si="4"/>
        <v>-3.8000000000000003</v>
      </c>
      <c r="S51" s="162">
        <f t="shared" si="4"/>
        <v>-4.6000000000000005</v>
      </c>
      <c r="T51" s="162">
        <f t="shared" si="4"/>
        <v>-2.9</v>
      </c>
    </row>
    <row r="52" spans="1:20" s="7" customFormat="1" x14ac:dyDescent="0.3">
      <c r="A52" s="83"/>
      <c r="B52" s="160" t="s">
        <v>85</v>
      </c>
      <c r="C52" s="161">
        <v>9.3000000000000007</v>
      </c>
      <c r="D52" s="162">
        <v>8.6999999999999993</v>
      </c>
      <c r="E52" s="162">
        <v>10</v>
      </c>
      <c r="F52" s="161">
        <v>7.1</v>
      </c>
      <c r="G52" s="162">
        <v>6.2</v>
      </c>
      <c r="H52" s="162">
        <v>8</v>
      </c>
      <c r="I52" s="161">
        <v>5.7</v>
      </c>
      <c r="J52" s="162">
        <v>5.7</v>
      </c>
      <c r="K52" s="162">
        <v>5.7</v>
      </c>
      <c r="L52" s="161">
        <v>6.4</v>
      </c>
      <c r="M52" s="162">
        <v>7.6</v>
      </c>
      <c r="N52" s="162">
        <v>5.2</v>
      </c>
      <c r="O52" s="161">
        <v>4.7</v>
      </c>
      <c r="P52" s="162">
        <v>5.4</v>
      </c>
      <c r="Q52" s="162">
        <v>4</v>
      </c>
      <c r="R52" s="161">
        <f t="shared" si="4"/>
        <v>-1.7000000000000002</v>
      </c>
      <c r="S52" s="162">
        <f t="shared" si="4"/>
        <v>-2.1999999999999993</v>
      </c>
      <c r="T52" s="162">
        <f t="shared" si="4"/>
        <v>-1.2000000000000002</v>
      </c>
    </row>
    <row r="53" spans="1:20" s="7" customFormat="1" x14ac:dyDescent="0.3">
      <c r="A53" s="83"/>
      <c r="B53" s="160" t="s">
        <v>86</v>
      </c>
      <c r="C53" s="161">
        <v>7.7</v>
      </c>
      <c r="D53" s="162">
        <v>6.7</v>
      </c>
      <c r="E53" s="162">
        <v>8.8000000000000007</v>
      </c>
      <c r="F53" s="161">
        <v>7.7</v>
      </c>
      <c r="G53" s="162">
        <v>7.6</v>
      </c>
      <c r="H53" s="162">
        <v>7.9</v>
      </c>
      <c r="I53" s="161">
        <v>7.2</v>
      </c>
      <c r="J53" s="162">
        <v>6.7</v>
      </c>
      <c r="K53" s="162">
        <v>7.8</v>
      </c>
      <c r="L53" s="161">
        <v>6.7</v>
      </c>
      <c r="M53" s="162">
        <v>7.7</v>
      </c>
      <c r="N53" s="162">
        <v>5.6</v>
      </c>
      <c r="O53" s="161">
        <v>3.3</v>
      </c>
      <c r="P53" s="162">
        <v>3.4</v>
      </c>
      <c r="Q53" s="162">
        <v>3.3</v>
      </c>
      <c r="R53" s="161">
        <f t="shared" si="4"/>
        <v>-3.4000000000000004</v>
      </c>
      <c r="S53" s="162">
        <f t="shared" si="4"/>
        <v>-4.3000000000000007</v>
      </c>
      <c r="T53" s="162">
        <f t="shared" si="4"/>
        <v>-2.2999999999999998</v>
      </c>
    </row>
    <row r="54" spans="1:20" s="7" customFormat="1" x14ac:dyDescent="0.3">
      <c r="A54" s="83"/>
      <c r="B54" s="160" t="s">
        <v>87</v>
      </c>
      <c r="C54" s="161">
        <v>8.6</v>
      </c>
      <c r="D54" s="162">
        <v>7.8</v>
      </c>
      <c r="E54" s="162">
        <v>9.6</v>
      </c>
      <c r="F54" s="161">
        <v>7.3</v>
      </c>
      <c r="G54" s="162">
        <v>6.4</v>
      </c>
      <c r="H54" s="162">
        <v>8.1999999999999993</v>
      </c>
      <c r="I54" s="161">
        <v>6.3</v>
      </c>
      <c r="J54" s="162">
        <v>5.7</v>
      </c>
      <c r="K54" s="162">
        <v>7</v>
      </c>
      <c r="L54" s="161">
        <v>6.8</v>
      </c>
      <c r="M54" s="162">
        <v>7.9</v>
      </c>
      <c r="N54" s="162">
        <v>5.7</v>
      </c>
      <c r="O54" s="161">
        <v>3.9</v>
      </c>
      <c r="P54" s="162">
        <v>4.2</v>
      </c>
      <c r="Q54" s="162">
        <v>3.6</v>
      </c>
      <c r="R54" s="161">
        <f t="shared" si="4"/>
        <v>-2.9</v>
      </c>
      <c r="S54" s="162">
        <f t="shared" si="4"/>
        <v>-3.7</v>
      </c>
      <c r="T54" s="162">
        <f t="shared" si="4"/>
        <v>-2.1</v>
      </c>
    </row>
    <row r="55" spans="1:20" s="7" customFormat="1" x14ac:dyDescent="0.3">
      <c r="A55" s="83"/>
      <c r="B55" s="160" t="s">
        <v>575</v>
      </c>
      <c r="C55" s="161">
        <v>5.8</v>
      </c>
      <c r="D55" s="162">
        <v>6.3</v>
      </c>
      <c r="E55" s="162">
        <v>5.2</v>
      </c>
      <c r="F55" s="161">
        <v>4.7</v>
      </c>
      <c r="G55" s="162">
        <v>4.9000000000000004</v>
      </c>
      <c r="H55" s="162">
        <v>4.5</v>
      </c>
      <c r="I55" s="161">
        <v>4.8</v>
      </c>
      <c r="J55" s="162">
        <v>4.9000000000000004</v>
      </c>
      <c r="K55" s="162">
        <v>4.7</v>
      </c>
      <c r="L55" s="161">
        <v>6.1</v>
      </c>
      <c r="M55" s="162">
        <v>6.1</v>
      </c>
      <c r="N55" s="162">
        <v>6.1</v>
      </c>
      <c r="O55" s="161">
        <v>4.5</v>
      </c>
      <c r="P55" s="162">
        <v>4.7</v>
      </c>
      <c r="Q55" s="162">
        <v>4.3</v>
      </c>
      <c r="R55" s="161">
        <f t="shared" si="4"/>
        <v>-1.5999999999999996</v>
      </c>
      <c r="S55" s="162">
        <f t="shared" si="4"/>
        <v>-1.3999999999999995</v>
      </c>
      <c r="T55" s="162">
        <f t="shared" si="4"/>
        <v>-1.7999999999999998</v>
      </c>
    </row>
    <row r="56" spans="1:20" s="7" customFormat="1" x14ac:dyDescent="0.3">
      <c r="A56" s="83"/>
      <c r="B56" s="160" t="s">
        <v>89</v>
      </c>
      <c r="C56" s="161">
        <v>7.7</v>
      </c>
      <c r="D56" s="162" t="s">
        <v>90</v>
      </c>
      <c r="E56" s="162" t="s">
        <v>90</v>
      </c>
      <c r="F56" s="161">
        <v>8</v>
      </c>
      <c r="G56" s="162" t="s">
        <v>90</v>
      </c>
      <c r="H56" s="162" t="s">
        <v>90</v>
      </c>
      <c r="I56" s="161">
        <v>7.2</v>
      </c>
      <c r="J56" s="162" t="s">
        <v>90</v>
      </c>
      <c r="K56" s="162" t="s">
        <v>90</v>
      </c>
      <c r="L56" s="161">
        <v>7.5</v>
      </c>
      <c r="M56" s="162" t="s">
        <v>90</v>
      </c>
      <c r="N56" s="162" t="s">
        <v>90</v>
      </c>
      <c r="O56" s="161">
        <v>7.6</v>
      </c>
      <c r="P56" s="162" t="s">
        <v>90</v>
      </c>
      <c r="Q56" s="162" t="s">
        <v>90</v>
      </c>
      <c r="R56" s="161">
        <f t="shared" si="4"/>
        <v>9.9999999999999645E-2</v>
      </c>
      <c r="S56" s="162" t="s">
        <v>90</v>
      </c>
      <c r="T56" s="162" t="s">
        <v>90</v>
      </c>
    </row>
    <row r="57" spans="1:20" s="7" customFormat="1" x14ac:dyDescent="0.3">
      <c r="A57" s="83"/>
      <c r="B57" s="160" t="s">
        <v>91</v>
      </c>
      <c r="C57" s="161">
        <v>6.4</v>
      </c>
      <c r="D57" s="162">
        <v>6.3</v>
      </c>
      <c r="E57" s="162">
        <v>6.6</v>
      </c>
      <c r="F57" s="161">
        <v>6.6</v>
      </c>
      <c r="G57" s="162">
        <v>6.4</v>
      </c>
      <c r="H57" s="162">
        <v>6.8</v>
      </c>
      <c r="I57" s="161">
        <v>5.8</v>
      </c>
      <c r="J57" s="162">
        <v>5.7</v>
      </c>
      <c r="K57" s="162">
        <v>5.8</v>
      </c>
      <c r="L57" s="161">
        <v>6.2</v>
      </c>
      <c r="M57" s="162">
        <v>6.1</v>
      </c>
      <c r="N57" s="162">
        <v>6.3</v>
      </c>
      <c r="O57" s="161">
        <v>6.6</v>
      </c>
      <c r="P57" s="162">
        <v>6.5</v>
      </c>
      <c r="Q57" s="162">
        <v>6.8</v>
      </c>
      <c r="R57" s="161">
        <f t="shared" si="4"/>
        <v>0.39999999999999947</v>
      </c>
      <c r="S57" s="162">
        <f t="shared" si="4"/>
        <v>0.40000000000000036</v>
      </c>
      <c r="T57" s="162">
        <f t="shared" si="4"/>
        <v>0.5</v>
      </c>
    </row>
    <row r="58" spans="1:20" s="7" customFormat="1" x14ac:dyDescent="0.3">
      <c r="A58" s="83"/>
      <c r="B58" s="305" t="s">
        <v>92</v>
      </c>
      <c r="C58" s="154">
        <v>7.4</v>
      </c>
      <c r="D58" s="155">
        <v>7.6</v>
      </c>
      <c r="E58" s="155">
        <v>7.2</v>
      </c>
      <c r="F58" s="154">
        <v>9.3000000000000007</v>
      </c>
      <c r="G58" s="155">
        <v>8.5</v>
      </c>
      <c r="H58" s="155">
        <v>10.3</v>
      </c>
      <c r="I58" s="154">
        <v>8.6</v>
      </c>
      <c r="J58" s="155">
        <v>8.3000000000000007</v>
      </c>
      <c r="K58" s="155">
        <v>8.8000000000000007</v>
      </c>
      <c r="L58" s="154">
        <v>8.3000000000000007</v>
      </c>
      <c r="M58" s="155">
        <v>8.8000000000000007</v>
      </c>
      <c r="N58" s="155">
        <v>7.9</v>
      </c>
      <c r="O58" s="154">
        <v>7.6</v>
      </c>
      <c r="P58" s="155">
        <v>7.7</v>
      </c>
      <c r="Q58" s="155">
        <v>7.4</v>
      </c>
      <c r="R58" s="154">
        <f t="shared" si="4"/>
        <v>-0.70000000000000107</v>
      </c>
      <c r="S58" s="155">
        <f t="shared" si="4"/>
        <v>-1.1000000000000005</v>
      </c>
      <c r="T58" s="155">
        <f t="shared" si="4"/>
        <v>-0.5</v>
      </c>
    </row>
    <row r="59" spans="1:20" s="7" customFormat="1" x14ac:dyDescent="0.3">
      <c r="A59" s="83"/>
      <c r="B59" s="305" t="s">
        <v>93</v>
      </c>
      <c r="C59" s="154">
        <v>8.1999999999999993</v>
      </c>
      <c r="D59" s="155">
        <v>8.1</v>
      </c>
      <c r="E59" s="155">
        <v>8.3000000000000007</v>
      </c>
      <c r="F59" s="154">
        <v>7</v>
      </c>
      <c r="G59" s="155">
        <v>7.2</v>
      </c>
      <c r="H59" s="155">
        <v>6.8</v>
      </c>
      <c r="I59" s="154">
        <v>7</v>
      </c>
      <c r="J59" s="155">
        <v>6.8</v>
      </c>
      <c r="K59" s="155">
        <v>7.2</v>
      </c>
      <c r="L59" s="154">
        <v>7.9</v>
      </c>
      <c r="M59" s="155">
        <v>7.6</v>
      </c>
      <c r="N59" s="155">
        <v>8.1</v>
      </c>
      <c r="O59" s="154">
        <v>5.9</v>
      </c>
      <c r="P59" s="155">
        <v>5.9</v>
      </c>
      <c r="Q59" s="155">
        <v>5.9</v>
      </c>
      <c r="R59" s="154">
        <f t="shared" si="4"/>
        <v>-2</v>
      </c>
      <c r="S59" s="155">
        <f t="shared" si="4"/>
        <v>-1.6999999999999993</v>
      </c>
      <c r="T59" s="155">
        <f t="shared" si="4"/>
        <v>-2.1999999999999993</v>
      </c>
    </row>
    <row r="60" spans="1:20" s="7" customFormat="1" x14ac:dyDescent="0.3">
      <c r="A60" s="83"/>
      <c r="B60" s="305" t="s">
        <v>507</v>
      </c>
      <c r="C60" s="154">
        <v>9.6999999999999993</v>
      </c>
      <c r="D60" s="155">
        <v>9.1999999999999993</v>
      </c>
      <c r="E60" s="155">
        <v>10.199999999999999</v>
      </c>
      <c r="F60" s="154">
        <v>8.9</v>
      </c>
      <c r="G60" s="155">
        <v>9.5</v>
      </c>
      <c r="H60" s="155">
        <v>8.1999999999999993</v>
      </c>
      <c r="I60" s="154">
        <v>8.9</v>
      </c>
      <c r="J60" s="155">
        <v>8.5</v>
      </c>
      <c r="K60" s="155">
        <v>9.3000000000000007</v>
      </c>
      <c r="L60" s="154">
        <v>8.4</v>
      </c>
      <c r="M60" s="155">
        <v>7.6</v>
      </c>
      <c r="N60" s="155">
        <v>9.1999999999999993</v>
      </c>
      <c r="O60" s="154">
        <v>6</v>
      </c>
      <c r="P60" s="155">
        <v>6.1</v>
      </c>
      <c r="Q60" s="155">
        <v>5.9</v>
      </c>
      <c r="R60" s="154">
        <f t="shared" si="4"/>
        <v>-2.4000000000000004</v>
      </c>
      <c r="S60" s="155">
        <f t="shared" si="4"/>
        <v>-1.5</v>
      </c>
      <c r="T60" s="155">
        <f t="shared" si="4"/>
        <v>-3.2999999999999989</v>
      </c>
    </row>
    <row r="61" spans="1:20" s="7" customFormat="1" x14ac:dyDescent="0.3">
      <c r="A61" s="83"/>
      <c r="B61" s="305" t="s">
        <v>508</v>
      </c>
      <c r="C61" s="154">
        <v>9.6999999999999993</v>
      </c>
      <c r="D61" s="155">
        <v>9.4</v>
      </c>
      <c r="E61" s="155">
        <v>10.1</v>
      </c>
      <c r="F61" s="154">
        <v>9.1</v>
      </c>
      <c r="G61" s="155">
        <v>9.1999999999999993</v>
      </c>
      <c r="H61" s="155">
        <v>8.9</v>
      </c>
      <c r="I61" s="154">
        <v>9</v>
      </c>
      <c r="J61" s="155">
        <v>8.4</v>
      </c>
      <c r="K61" s="155">
        <v>9.6999999999999993</v>
      </c>
      <c r="L61" s="154">
        <v>8.6999999999999993</v>
      </c>
      <c r="M61" s="155">
        <v>8.1999999999999993</v>
      </c>
      <c r="N61" s="155">
        <v>9.1</v>
      </c>
      <c r="O61" s="154">
        <v>6.4</v>
      </c>
      <c r="P61" s="155">
        <v>6.6</v>
      </c>
      <c r="Q61" s="155">
        <v>6.1</v>
      </c>
      <c r="R61" s="154">
        <f t="shared" si="4"/>
        <v>-2.2999999999999989</v>
      </c>
      <c r="S61" s="155">
        <f t="shared" si="4"/>
        <v>-1.5999999999999996</v>
      </c>
      <c r="T61" s="155">
        <f t="shared" si="4"/>
        <v>-3</v>
      </c>
    </row>
    <row r="62" spans="1:20" s="7" customFormat="1" x14ac:dyDescent="0.3">
      <c r="A62" s="83"/>
      <c r="B62" s="305" t="s">
        <v>509</v>
      </c>
      <c r="C62" s="154">
        <v>7.9</v>
      </c>
      <c r="D62" s="155">
        <v>8</v>
      </c>
      <c r="E62" s="155">
        <v>7.7</v>
      </c>
      <c r="F62" s="154">
        <v>6.5</v>
      </c>
      <c r="G62" s="155">
        <v>6.8</v>
      </c>
      <c r="H62" s="155">
        <v>6.1</v>
      </c>
      <c r="I62" s="154">
        <v>6.5</v>
      </c>
      <c r="J62" s="155">
        <v>6.5</v>
      </c>
      <c r="K62" s="155">
        <v>6.4</v>
      </c>
      <c r="L62" s="154">
        <v>7.7</v>
      </c>
      <c r="M62" s="155">
        <v>7.6</v>
      </c>
      <c r="N62" s="155">
        <v>7.7</v>
      </c>
      <c r="O62" s="154">
        <v>5.8</v>
      </c>
      <c r="P62" s="155">
        <v>5.9</v>
      </c>
      <c r="Q62" s="155">
        <v>5.7</v>
      </c>
      <c r="R62" s="154">
        <f t="shared" si="4"/>
        <v>-1.9000000000000004</v>
      </c>
      <c r="S62" s="155">
        <f t="shared" si="4"/>
        <v>-1.6999999999999993</v>
      </c>
      <c r="T62" s="155">
        <f t="shared" si="4"/>
        <v>-2</v>
      </c>
    </row>
    <row r="63" spans="1:20" s="7" customFormat="1" x14ac:dyDescent="0.3">
      <c r="A63" s="83"/>
      <c r="B63" s="305" t="s">
        <v>510</v>
      </c>
      <c r="C63" s="154">
        <v>8</v>
      </c>
      <c r="D63" s="155">
        <v>7</v>
      </c>
      <c r="E63" s="155">
        <v>8.6</v>
      </c>
      <c r="F63" s="154">
        <v>6.9</v>
      </c>
      <c r="G63" s="155">
        <v>6.1</v>
      </c>
      <c r="H63" s="155">
        <v>7.4</v>
      </c>
      <c r="I63" s="154">
        <v>7</v>
      </c>
      <c r="J63" s="155">
        <v>6.1</v>
      </c>
      <c r="K63" s="155">
        <v>7.6</v>
      </c>
      <c r="L63" s="154">
        <v>7.9</v>
      </c>
      <c r="M63" s="155">
        <v>6.6</v>
      </c>
      <c r="N63" s="155">
        <v>8.8000000000000007</v>
      </c>
      <c r="O63" s="154">
        <v>5.7</v>
      </c>
      <c r="P63" s="155">
        <v>5</v>
      </c>
      <c r="Q63" s="155">
        <v>6.2</v>
      </c>
      <c r="R63" s="154">
        <f t="shared" si="4"/>
        <v>-2.2000000000000002</v>
      </c>
      <c r="S63" s="155">
        <f t="shared" si="4"/>
        <v>-1.5999999999999996</v>
      </c>
      <c r="T63" s="155">
        <f t="shared" si="4"/>
        <v>-2.6000000000000005</v>
      </c>
    </row>
    <row r="64" spans="1:20" s="7" customFormat="1" x14ac:dyDescent="0.3">
      <c r="A64" s="83"/>
      <c r="B64" s="305" t="s">
        <v>576</v>
      </c>
      <c r="C64" s="154">
        <v>7.6</v>
      </c>
      <c r="D64" s="155">
        <v>7.5</v>
      </c>
      <c r="E64" s="155">
        <v>7.7</v>
      </c>
      <c r="F64" s="154">
        <v>6.3</v>
      </c>
      <c r="G64" s="155">
        <v>6.3</v>
      </c>
      <c r="H64" s="155">
        <v>6.4</v>
      </c>
      <c r="I64" s="154">
        <v>5.4</v>
      </c>
      <c r="J64" s="155">
        <v>5.4</v>
      </c>
      <c r="K64" s="155">
        <v>5.5</v>
      </c>
      <c r="L64" s="154">
        <v>5.9</v>
      </c>
      <c r="M64" s="155">
        <v>5.6</v>
      </c>
      <c r="N64" s="155">
        <v>6.2</v>
      </c>
      <c r="O64" s="154">
        <v>4.5</v>
      </c>
      <c r="P64" s="155">
        <v>4.3</v>
      </c>
      <c r="Q64" s="155">
        <v>4.7</v>
      </c>
      <c r="R64" s="154">
        <f t="shared" si="4"/>
        <v>-1.4000000000000004</v>
      </c>
      <c r="S64" s="155">
        <f t="shared" si="4"/>
        <v>-1.2999999999999998</v>
      </c>
      <c r="T64" s="155">
        <f t="shared" si="4"/>
        <v>-1.5</v>
      </c>
    </row>
    <row r="65" spans="1:20" s="7" customFormat="1" x14ac:dyDescent="0.3">
      <c r="A65" s="83"/>
      <c r="B65" s="305" t="s">
        <v>577</v>
      </c>
      <c r="C65" s="154">
        <v>10.5</v>
      </c>
      <c r="D65" s="155">
        <v>10.199999999999999</v>
      </c>
      <c r="E65" s="155">
        <v>10.9</v>
      </c>
      <c r="F65" s="154">
        <v>9.5</v>
      </c>
      <c r="G65" s="155">
        <v>9.6</v>
      </c>
      <c r="H65" s="155">
        <v>9.3000000000000007</v>
      </c>
      <c r="I65" s="154">
        <v>8</v>
      </c>
      <c r="J65" s="155">
        <v>7.7</v>
      </c>
      <c r="K65" s="155">
        <v>8.4</v>
      </c>
      <c r="L65" s="154">
        <v>7.3</v>
      </c>
      <c r="M65" s="155">
        <v>6.9</v>
      </c>
      <c r="N65" s="155">
        <v>7.6</v>
      </c>
      <c r="O65" s="154">
        <v>4.5999999999999996</v>
      </c>
      <c r="P65" s="155">
        <v>4.3</v>
      </c>
      <c r="Q65" s="155">
        <v>5</v>
      </c>
      <c r="R65" s="154">
        <f t="shared" si="4"/>
        <v>-2.7</v>
      </c>
      <c r="S65" s="155">
        <f t="shared" si="4"/>
        <v>-2.6000000000000005</v>
      </c>
      <c r="T65" s="155">
        <f t="shared" si="4"/>
        <v>-2.5999999999999996</v>
      </c>
    </row>
    <row r="66" spans="1:20" s="7" customFormat="1" x14ac:dyDescent="0.3">
      <c r="A66" s="83"/>
      <c r="B66" s="305" t="s">
        <v>578</v>
      </c>
      <c r="C66" s="154">
        <v>10.5</v>
      </c>
      <c r="D66" s="155">
        <v>10.199999999999999</v>
      </c>
      <c r="E66" s="155">
        <v>10.8</v>
      </c>
      <c r="F66" s="154">
        <v>9.3000000000000007</v>
      </c>
      <c r="G66" s="155">
        <v>9.1</v>
      </c>
      <c r="H66" s="155">
        <v>9.6</v>
      </c>
      <c r="I66" s="154">
        <v>7.9</v>
      </c>
      <c r="J66" s="155">
        <v>7.5</v>
      </c>
      <c r="K66" s="155">
        <v>8.5</v>
      </c>
      <c r="L66" s="154">
        <v>7.4</v>
      </c>
      <c r="M66" s="155">
        <v>7.4</v>
      </c>
      <c r="N66" s="155">
        <v>7.4</v>
      </c>
      <c r="O66" s="154">
        <v>4.9000000000000004</v>
      </c>
      <c r="P66" s="155">
        <v>4.5999999999999996</v>
      </c>
      <c r="Q66" s="155">
        <v>5.2</v>
      </c>
      <c r="R66" s="154">
        <f t="shared" si="4"/>
        <v>-2.5</v>
      </c>
      <c r="S66" s="155">
        <f t="shared" si="4"/>
        <v>-2.8000000000000007</v>
      </c>
      <c r="T66" s="155">
        <f t="shared" si="4"/>
        <v>-2.2000000000000002</v>
      </c>
    </row>
    <row r="67" spans="1:20" s="7" customFormat="1" x14ac:dyDescent="0.3">
      <c r="A67" s="83"/>
      <c r="B67" s="153" t="s">
        <v>579</v>
      </c>
      <c r="C67" s="154">
        <v>7</v>
      </c>
      <c r="D67" s="155">
        <v>6.8</v>
      </c>
      <c r="E67" s="155">
        <v>7.1</v>
      </c>
      <c r="F67" s="154">
        <v>5.5</v>
      </c>
      <c r="G67" s="155">
        <v>5.6</v>
      </c>
      <c r="H67" s="155">
        <v>5.5</v>
      </c>
      <c r="I67" s="154">
        <v>4.8</v>
      </c>
      <c r="J67" s="155">
        <v>5</v>
      </c>
      <c r="K67" s="155">
        <v>4.5999999999999996</v>
      </c>
      <c r="L67" s="154">
        <v>5.6</v>
      </c>
      <c r="M67" s="155">
        <v>5.3</v>
      </c>
      <c r="N67" s="155">
        <v>5.9</v>
      </c>
      <c r="O67" s="154">
        <v>4.4000000000000004</v>
      </c>
      <c r="P67" s="155">
        <v>4.2</v>
      </c>
      <c r="Q67" s="155">
        <v>4.5999999999999996</v>
      </c>
      <c r="R67" s="154">
        <f t="shared" si="4"/>
        <v>-1.1999999999999993</v>
      </c>
      <c r="S67" s="155">
        <f t="shared" si="4"/>
        <v>-1.0999999999999996</v>
      </c>
      <c r="T67" s="155">
        <f t="shared" si="4"/>
        <v>-1.3000000000000007</v>
      </c>
    </row>
    <row r="68" spans="1:20" s="7" customFormat="1" x14ac:dyDescent="0.3">
      <c r="A68" s="83"/>
      <c r="B68" s="160" t="s">
        <v>580</v>
      </c>
      <c r="C68" s="161">
        <v>7</v>
      </c>
      <c r="D68" s="162">
        <v>6.9</v>
      </c>
      <c r="E68" s="162">
        <v>7</v>
      </c>
      <c r="F68" s="161">
        <v>6.2</v>
      </c>
      <c r="G68" s="162">
        <v>5.5</v>
      </c>
      <c r="H68" s="162">
        <v>6.6</v>
      </c>
      <c r="I68" s="161">
        <v>5</v>
      </c>
      <c r="J68" s="162">
        <v>4.3</v>
      </c>
      <c r="K68" s="162">
        <v>5.4</v>
      </c>
      <c r="L68" s="161">
        <v>5.3</v>
      </c>
      <c r="M68" s="162">
        <v>4.3</v>
      </c>
      <c r="N68" s="162">
        <v>6</v>
      </c>
      <c r="O68" s="161">
        <v>4.5</v>
      </c>
      <c r="P68" s="162">
        <v>4.3</v>
      </c>
      <c r="Q68" s="162">
        <v>4.7</v>
      </c>
      <c r="R68" s="161">
        <f t="shared" si="4"/>
        <v>-0.79999999999999982</v>
      </c>
      <c r="S68" s="162">
        <f t="shared" si="4"/>
        <v>0</v>
      </c>
      <c r="T68" s="162">
        <f t="shared" si="4"/>
        <v>-1.2999999999999998</v>
      </c>
    </row>
    <row r="69" spans="1:20" s="7" customFormat="1" x14ac:dyDescent="0.3">
      <c r="A69" s="83"/>
      <c r="B69" s="160" t="s">
        <v>440</v>
      </c>
      <c r="C69" s="161">
        <v>15.3</v>
      </c>
      <c r="D69" s="162">
        <v>14.8</v>
      </c>
      <c r="E69" s="162">
        <v>16.2</v>
      </c>
      <c r="F69" s="161">
        <v>13.5</v>
      </c>
      <c r="G69" s="162">
        <v>12.7</v>
      </c>
      <c r="H69" s="162">
        <v>14.2</v>
      </c>
      <c r="I69" s="161">
        <v>12.3</v>
      </c>
      <c r="J69" s="162">
        <v>11.8</v>
      </c>
      <c r="K69" s="162">
        <v>12.8</v>
      </c>
      <c r="L69" s="161">
        <v>11.4</v>
      </c>
      <c r="M69" s="162">
        <v>10.6</v>
      </c>
      <c r="N69" s="162">
        <v>12.1</v>
      </c>
      <c r="O69" s="161">
        <v>9.6999999999999993</v>
      </c>
      <c r="P69" s="162">
        <v>9.1</v>
      </c>
      <c r="Q69" s="162">
        <v>10.3</v>
      </c>
      <c r="R69" s="161">
        <f t="shared" si="4"/>
        <v>-1.7000000000000011</v>
      </c>
      <c r="S69" s="162">
        <f t="shared" si="4"/>
        <v>-1.5</v>
      </c>
      <c r="T69" s="162">
        <f t="shared" si="4"/>
        <v>-1.7999999999999989</v>
      </c>
    </row>
    <row r="70" spans="1:20" s="7" customFormat="1" x14ac:dyDescent="0.3">
      <c r="A70" s="83"/>
      <c r="B70" s="160" t="s">
        <v>511</v>
      </c>
      <c r="C70" s="161">
        <v>19.2</v>
      </c>
      <c r="D70" s="162">
        <v>19</v>
      </c>
      <c r="E70" s="162">
        <v>19.5</v>
      </c>
      <c r="F70" s="161">
        <v>16.5</v>
      </c>
      <c r="G70" s="162">
        <v>16.8</v>
      </c>
      <c r="H70" s="162">
        <v>16.100000000000001</v>
      </c>
      <c r="I70" s="161">
        <v>15.6</v>
      </c>
      <c r="J70" s="162">
        <v>14.7</v>
      </c>
      <c r="K70" s="162">
        <v>16.600000000000001</v>
      </c>
      <c r="L70" s="161">
        <v>11.9</v>
      </c>
      <c r="M70" s="162">
        <v>11.3</v>
      </c>
      <c r="N70" s="162">
        <v>12.5</v>
      </c>
      <c r="O70" s="161">
        <v>10.1</v>
      </c>
      <c r="P70" s="162">
        <v>9.5</v>
      </c>
      <c r="Q70" s="162">
        <v>10.7</v>
      </c>
      <c r="R70" s="161">
        <f t="shared" si="4"/>
        <v>-1.8000000000000007</v>
      </c>
      <c r="S70" s="162">
        <f t="shared" si="4"/>
        <v>-1.8000000000000007</v>
      </c>
      <c r="T70" s="162">
        <f t="shared" si="4"/>
        <v>-1.8000000000000007</v>
      </c>
    </row>
    <row r="71" spans="1:20" s="7" customFormat="1" x14ac:dyDescent="0.3">
      <c r="A71" s="83"/>
      <c r="B71" s="160" t="s">
        <v>512</v>
      </c>
      <c r="C71" s="161">
        <v>19</v>
      </c>
      <c r="D71" s="162">
        <v>18.7</v>
      </c>
      <c r="E71" s="162">
        <v>19.3</v>
      </c>
      <c r="F71" s="161">
        <v>16.600000000000001</v>
      </c>
      <c r="G71" s="162">
        <v>16.399999999999999</v>
      </c>
      <c r="H71" s="162">
        <v>16.8</v>
      </c>
      <c r="I71" s="161">
        <v>15.7</v>
      </c>
      <c r="J71" s="162">
        <v>14.6</v>
      </c>
      <c r="K71" s="162">
        <v>16.899999999999999</v>
      </c>
      <c r="L71" s="161">
        <v>12.2</v>
      </c>
      <c r="M71" s="162">
        <v>11.9</v>
      </c>
      <c r="N71" s="162">
        <v>12.4</v>
      </c>
      <c r="O71" s="161">
        <v>10.4</v>
      </c>
      <c r="P71" s="162">
        <v>9.8000000000000007</v>
      </c>
      <c r="Q71" s="162">
        <v>11</v>
      </c>
      <c r="R71" s="161">
        <f t="shared" si="4"/>
        <v>-1.7999999999999989</v>
      </c>
      <c r="S71" s="162">
        <f t="shared" si="4"/>
        <v>-2.0999999999999996</v>
      </c>
      <c r="T71" s="162">
        <f t="shared" si="4"/>
        <v>-1.4000000000000004</v>
      </c>
    </row>
    <row r="72" spans="1:20" s="7" customFormat="1" x14ac:dyDescent="0.3">
      <c r="A72" s="83"/>
      <c r="B72" s="160" t="s">
        <v>513</v>
      </c>
      <c r="C72" s="161">
        <v>14</v>
      </c>
      <c r="D72" s="162">
        <v>13.5</v>
      </c>
      <c r="E72" s="162">
        <v>14.6</v>
      </c>
      <c r="F72" s="161">
        <v>12</v>
      </c>
      <c r="G72" s="162">
        <v>11.5</v>
      </c>
      <c r="H72" s="162">
        <v>12.6</v>
      </c>
      <c r="I72" s="161">
        <v>11</v>
      </c>
      <c r="J72" s="162">
        <v>10.9</v>
      </c>
      <c r="K72" s="162">
        <v>11.1</v>
      </c>
      <c r="L72" s="161">
        <v>10.7</v>
      </c>
      <c r="M72" s="162">
        <v>10.199999999999999</v>
      </c>
      <c r="N72" s="162">
        <v>11.2</v>
      </c>
      <c r="O72" s="161">
        <v>9</v>
      </c>
      <c r="P72" s="162">
        <v>8.6999999999999993</v>
      </c>
      <c r="Q72" s="162">
        <v>9.4</v>
      </c>
      <c r="R72" s="161">
        <f t="shared" ref="R72:T80" si="5">O72-L72</f>
        <v>-1.6999999999999993</v>
      </c>
      <c r="S72" s="162">
        <f t="shared" si="5"/>
        <v>-1.5</v>
      </c>
      <c r="T72" s="162">
        <f t="shared" si="5"/>
        <v>-1.7999999999999989</v>
      </c>
    </row>
    <row r="73" spans="1:20" s="7" customFormat="1" x14ac:dyDescent="0.3">
      <c r="A73" s="83"/>
      <c r="B73" s="160" t="s">
        <v>514</v>
      </c>
      <c r="C73" s="161">
        <v>17.8</v>
      </c>
      <c r="D73" s="162">
        <v>15.5</v>
      </c>
      <c r="E73" s="162">
        <v>19.3</v>
      </c>
      <c r="F73" s="161">
        <v>16.100000000000001</v>
      </c>
      <c r="G73" s="162">
        <v>14.2</v>
      </c>
      <c r="H73" s="162">
        <v>17.2</v>
      </c>
      <c r="I73" s="161">
        <v>13.8</v>
      </c>
      <c r="J73" s="162">
        <v>12.7</v>
      </c>
      <c r="K73" s="162">
        <v>14.5</v>
      </c>
      <c r="L73" s="161">
        <v>13.3</v>
      </c>
      <c r="M73" s="162">
        <v>10.5</v>
      </c>
      <c r="N73" s="162">
        <v>15.2</v>
      </c>
      <c r="O73" s="161">
        <v>11.3</v>
      </c>
      <c r="P73" s="162">
        <v>9.8000000000000007</v>
      </c>
      <c r="Q73" s="162">
        <v>12.4</v>
      </c>
      <c r="R73" s="161">
        <f t="shared" si="5"/>
        <v>-2</v>
      </c>
      <c r="S73" s="162">
        <f t="shared" si="5"/>
        <v>-0.69999999999999929</v>
      </c>
      <c r="T73" s="162">
        <f t="shared" si="5"/>
        <v>-2.7999999999999989</v>
      </c>
    </row>
    <row r="74" spans="1:20" s="7" customFormat="1" x14ac:dyDescent="0.3">
      <c r="A74" s="83"/>
      <c r="B74" s="160" t="s">
        <v>94</v>
      </c>
      <c r="C74" s="161">
        <v>19.100000000000001</v>
      </c>
      <c r="D74" s="162">
        <v>18.399999999999999</v>
      </c>
      <c r="E74" s="162">
        <v>19.7</v>
      </c>
      <c r="F74" s="161">
        <v>16.399999999999999</v>
      </c>
      <c r="G74" s="162">
        <v>15.9</v>
      </c>
      <c r="H74" s="162">
        <v>16.899999999999999</v>
      </c>
      <c r="I74" s="161">
        <v>17.2</v>
      </c>
      <c r="J74" s="162">
        <v>16.399999999999999</v>
      </c>
      <c r="K74" s="162">
        <v>18</v>
      </c>
      <c r="L74" s="161">
        <v>15.2</v>
      </c>
      <c r="M74" s="162">
        <v>14.4</v>
      </c>
      <c r="N74" s="162">
        <v>15.9</v>
      </c>
      <c r="O74" s="161">
        <v>12.6</v>
      </c>
      <c r="P74" s="162">
        <v>12</v>
      </c>
      <c r="Q74" s="162">
        <v>13.1</v>
      </c>
      <c r="R74" s="161">
        <f t="shared" si="5"/>
        <v>-2.5999999999999996</v>
      </c>
      <c r="S74" s="162">
        <f t="shared" si="5"/>
        <v>-2.4000000000000004</v>
      </c>
      <c r="T74" s="162">
        <f t="shared" si="5"/>
        <v>-2.8000000000000007</v>
      </c>
    </row>
    <row r="75" spans="1:20" s="7" customFormat="1" x14ac:dyDescent="0.3">
      <c r="A75" s="83"/>
      <c r="B75" s="160" t="s">
        <v>95</v>
      </c>
      <c r="C75" s="161">
        <v>16.3</v>
      </c>
      <c r="D75" s="162">
        <v>16.2</v>
      </c>
      <c r="E75" s="162">
        <v>16.399999999999999</v>
      </c>
      <c r="F75" s="161">
        <v>15.1</v>
      </c>
      <c r="G75" s="162">
        <v>14.8</v>
      </c>
      <c r="H75" s="162">
        <v>15.5</v>
      </c>
      <c r="I75" s="161">
        <v>17.5</v>
      </c>
      <c r="J75" s="162">
        <v>19.2</v>
      </c>
      <c r="K75" s="162">
        <v>15.9</v>
      </c>
      <c r="L75" s="161">
        <v>12.9</v>
      </c>
      <c r="M75" s="162">
        <v>11.9</v>
      </c>
      <c r="N75" s="162">
        <v>14</v>
      </c>
      <c r="O75" s="161">
        <v>11.3</v>
      </c>
      <c r="P75" s="162">
        <v>11</v>
      </c>
      <c r="Q75" s="162">
        <v>11.6</v>
      </c>
      <c r="R75" s="161">
        <f t="shared" si="5"/>
        <v>-1.5999999999999996</v>
      </c>
      <c r="S75" s="162">
        <f t="shared" si="5"/>
        <v>-0.90000000000000036</v>
      </c>
      <c r="T75" s="162">
        <f t="shared" si="5"/>
        <v>-2.4000000000000004</v>
      </c>
    </row>
    <row r="76" spans="1:20" s="7" customFormat="1" x14ac:dyDescent="0.3">
      <c r="A76" s="83"/>
      <c r="B76" s="160" t="s">
        <v>96</v>
      </c>
      <c r="C76" s="161">
        <v>22.7</v>
      </c>
      <c r="D76" s="162">
        <v>23</v>
      </c>
      <c r="E76" s="162">
        <v>22.4</v>
      </c>
      <c r="F76" s="161">
        <v>17.8</v>
      </c>
      <c r="G76" s="162">
        <v>17.899999999999999</v>
      </c>
      <c r="H76" s="162">
        <v>17.7</v>
      </c>
      <c r="I76" s="161">
        <v>18.100000000000001</v>
      </c>
      <c r="J76" s="162">
        <v>18.3</v>
      </c>
      <c r="K76" s="162">
        <v>17.8</v>
      </c>
      <c r="L76" s="161">
        <v>15.8</v>
      </c>
      <c r="M76" s="162">
        <v>16</v>
      </c>
      <c r="N76" s="162">
        <v>15.6</v>
      </c>
      <c r="O76" s="161">
        <v>13.1</v>
      </c>
      <c r="P76" s="162">
        <v>14.4</v>
      </c>
      <c r="Q76" s="162">
        <v>11.8</v>
      </c>
      <c r="R76" s="161">
        <f t="shared" si="5"/>
        <v>-2.7000000000000011</v>
      </c>
      <c r="S76" s="162">
        <f t="shared" si="5"/>
        <v>-1.5999999999999996</v>
      </c>
      <c r="T76" s="162">
        <f t="shared" si="5"/>
        <v>-3.7999999999999989</v>
      </c>
    </row>
    <row r="77" spans="1:20" s="7" customFormat="1" x14ac:dyDescent="0.3">
      <c r="A77" s="83"/>
      <c r="B77" s="160" t="s">
        <v>97</v>
      </c>
      <c r="C77" s="161">
        <v>23</v>
      </c>
      <c r="D77" s="162">
        <v>21.7</v>
      </c>
      <c r="E77" s="162">
        <v>24.3</v>
      </c>
      <c r="F77" s="161">
        <v>20.100000000000001</v>
      </c>
      <c r="G77" s="162">
        <v>18.5</v>
      </c>
      <c r="H77" s="162">
        <v>22</v>
      </c>
      <c r="I77" s="161">
        <v>20.9</v>
      </c>
      <c r="J77" s="162">
        <v>19.100000000000001</v>
      </c>
      <c r="K77" s="162">
        <v>22.9</v>
      </c>
      <c r="L77" s="161">
        <v>18.5</v>
      </c>
      <c r="M77" s="162">
        <v>17.8</v>
      </c>
      <c r="N77" s="162">
        <v>17.100000000000001</v>
      </c>
      <c r="O77" s="161">
        <v>14.6</v>
      </c>
      <c r="P77" s="162">
        <v>11.5</v>
      </c>
      <c r="Q77" s="162">
        <v>17.600000000000001</v>
      </c>
      <c r="R77" s="161">
        <f t="shared" si="5"/>
        <v>-3.9000000000000004</v>
      </c>
      <c r="S77" s="162">
        <f t="shared" si="5"/>
        <v>-6.3000000000000007</v>
      </c>
      <c r="T77" s="162">
        <f t="shared" si="5"/>
        <v>0.5</v>
      </c>
    </row>
    <row r="78" spans="1:20" s="7" customFormat="1" x14ac:dyDescent="0.3">
      <c r="A78" s="83"/>
      <c r="B78" s="160" t="s">
        <v>98</v>
      </c>
      <c r="C78" s="161">
        <v>20.9</v>
      </c>
      <c r="D78" s="162">
        <v>20.7</v>
      </c>
      <c r="E78" s="162">
        <v>21.2</v>
      </c>
      <c r="F78" s="161">
        <v>17.8</v>
      </c>
      <c r="G78" s="162">
        <v>17.2</v>
      </c>
      <c r="H78" s="162">
        <v>18.5</v>
      </c>
      <c r="I78" s="161">
        <v>18.899999999999999</v>
      </c>
      <c r="J78" s="162">
        <v>18.899999999999999</v>
      </c>
      <c r="K78" s="162">
        <v>18.8</v>
      </c>
      <c r="L78" s="161">
        <v>15.3</v>
      </c>
      <c r="M78" s="162">
        <v>15.1</v>
      </c>
      <c r="N78" s="162">
        <v>15.5</v>
      </c>
      <c r="O78" s="161">
        <v>12.9</v>
      </c>
      <c r="P78" s="162">
        <v>12.3</v>
      </c>
      <c r="Q78" s="162">
        <v>13.6</v>
      </c>
      <c r="R78" s="161">
        <f t="shared" si="5"/>
        <v>-2.4000000000000004</v>
      </c>
      <c r="S78" s="162">
        <f t="shared" si="5"/>
        <v>-2.7999999999999989</v>
      </c>
      <c r="T78" s="162">
        <f t="shared" si="5"/>
        <v>-1.9000000000000004</v>
      </c>
    </row>
    <row r="79" spans="1:20" s="7" customFormat="1" x14ac:dyDescent="0.3">
      <c r="A79" s="83"/>
      <c r="B79" s="160" t="s">
        <v>99</v>
      </c>
      <c r="C79" s="161">
        <v>17.7</v>
      </c>
      <c r="D79" s="162">
        <v>17.600000000000001</v>
      </c>
      <c r="E79" s="162">
        <v>17.8</v>
      </c>
      <c r="F79" s="161">
        <v>14.9</v>
      </c>
      <c r="G79" s="162">
        <v>15</v>
      </c>
      <c r="H79" s="162">
        <v>14.9</v>
      </c>
      <c r="I79" s="161">
        <v>15.8</v>
      </c>
      <c r="J79" s="162">
        <v>15.5</v>
      </c>
      <c r="K79" s="162">
        <v>16.100000000000001</v>
      </c>
      <c r="L79" s="161">
        <v>14.3</v>
      </c>
      <c r="M79" s="162">
        <v>13.9</v>
      </c>
      <c r="N79" s="162">
        <v>14.6</v>
      </c>
      <c r="O79" s="161">
        <v>11.7</v>
      </c>
      <c r="P79" s="162">
        <v>11.5</v>
      </c>
      <c r="Q79" s="162">
        <v>11.9</v>
      </c>
      <c r="R79" s="161">
        <f t="shared" si="5"/>
        <v>-2.6000000000000014</v>
      </c>
      <c r="S79" s="162">
        <f t="shared" si="5"/>
        <v>-2.4000000000000004</v>
      </c>
      <c r="T79" s="162">
        <f t="shared" si="5"/>
        <v>-2.6999999999999993</v>
      </c>
    </row>
    <row r="80" spans="1:20" s="7" customFormat="1" x14ac:dyDescent="0.3">
      <c r="A80" s="83"/>
      <c r="B80" s="160" t="s">
        <v>100</v>
      </c>
      <c r="C80" s="161">
        <v>22.9</v>
      </c>
      <c r="D80" s="162">
        <v>19.399999999999999</v>
      </c>
      <c r="E80" s="162">
        <v>25.1</v>
      </c>
      <c r="F80" s="161">
        <v>21.3</v>
      </c>
      <c r="G80" s="162">
        <v>19.3</v>
      </c>
      <c r="H80" s="162">
        <v>22.6</v>
      </c>
      <c r="I80" s="161">
        <v>21.5</v>
      </c>
      <c r="J80" s="162">
        <v>17.8</v>
      </c>
      <c r="K80" s="162">
        <v>23.9</v>
      </c>
      <c r="L80" s="161">
        <v>18.899999999999999</v>
      </c>
      <c r="M80" s="162">
        <v>15.9</v>
      </c>
      <c r="N80" s="162">
        <v>20.8</v>
      </c>
      <c r="O80" s="161">
        <v>15.4</v>
      </c>
      <c r="P80" s="162">
        <v>13.6</v>
      </c>
      <c r="Q80" s="162">
        <v>16.600000000000001</v>
      </c>
      <c r="R80" s="161">
        <f t="shared" si="5"/>
        <v>-3.4999999999999982</v>
      </c>
      <c r="S80" s="162">
        <f t="shared" si="5"/>
        <v>-2.3000000000000007</v>
      </c>
      <c r="T80" s="162">
        <f t="shared" si="5"/>
        <v>-4.1999999999999993</v>
      </c>
    </row>
    <row r="81" spans="1:20" s="7" customFormat="1" x14ac:dyDescent="0.3">
      <c r="A81" s="83"/>
      <c r="B81" s="310" t="s">
        <v>101</v>
      </c>
      <c r="C81" s="310"/>
      <c r="D81" s="310"/>
      <c r="E81" s="310"/>
      <c r="F81" s="310"/>
      <c r="G81" s="310"/>
      <c r="H81" s="310"/>
      <c r="I81" s="310"/>
      <c r="J81" s="310"/>
      <c r="K81" s="310"/>
      <c r="L81" s="310"/>
      <c r="M81" s="310"/>
      <c r="N81" s="310"/>
      <c r="O81" s="310"/>
      <c r="P81" s="310"/>
      <c r="Q81" s="310"/>
      <c r="R81" s="310"/>
      <c r="S81" s="310"/>
      <c r="T81" s="310"/>
    </row>
    <row r="82" spans="1:20" s="7" customFormat="1" x14ac:dyDescent="0.3">
      <c r="A82" s="83"/>
      <c r="B82" s="153" t="s">
        <v>102</v>
      </c>
      <c r="C82" s="154">
        <v>22.7</v>
      </c>
      <c r="D82" s="155" t="s">
        <v>90</v>
      </c>
      <c r="E82" s="155" t="s">
        <v>90</v>
      </c>
      <c r="F82" s="154">
        <v>25.8</v>
      </c>
      <c r="G82" s="155" t="s">
        <v>90</v>
      </c>
      <c r="H82" s="155" t="s">
        <v>90</v>
      </c>
      <c r="I82" s="154">
        <v>23</v>
      </c>
      <c r="J82" s="155" t="s">
        <v>90</v>
      </c>
      <c r="K82" s="155" t="s">
        <v>90</v>
      </c>
      <c r="L82" s="154">
        <v>22.4</v>
      </c>
      <c r="M82" s="155" t="s">
        <v>90</v>
      </c>
      <c r="N82" s="155" t="s">
        <v>90</v>
      </c>
      <c r="O82" s="154">
        <v>18.899999999999999</v>
      </c>
      <c r="P82" s="155" t="s">
        <v>90</v>
      </c>
      <c r="Q82" s="155" t="s">
        <v>90</v>
      </c>
      <c r="R82" s="154">
        <f>O82-L82</f>
        <v>-3.5</v>
      </c>
      <c r="S82" s="155" t="s">
        <v>90</v>
      </c>
      <c r="T82" s="155" t="s">
        <v>90</v>
      </c>
    </row>
    <row r="83" spans="1:20" s="7" customFormat="1" x14ac:dyDescent="0.3">
      <c r="A83" s="83"/>
      <c r="B83" s="153" t="s">
        <v>103</v>
      </c>
      <c r="C83" s="154">
        <v>9</v>
      </c>
      <c r="D83" s="155" t="s">
        <v>90</v>
      </c>
      <c r="E83" s="155" t="s">
        <v>90</v>
      </c>
      <c r="F83" s="154">
        <v>11.9</v>
      </c>
      <c r="G83" s="155" t="s">
        <v>90</v>
      </c>
      <c r="H83" s="155" t="s">
        <v>90</v>
      </c>
      <c r="I83" s="154">
        <v>12.4</v>
      </c>
      <c r="J83" s="155" t="s">
        <v>90</v>
      </c>
      <c r="K83" s="155" t="s">
        <v>90</v>
      </c>
      <c r="L83" s="154">
        <v>20.100000000000001</v>
      </c>
      <c r="M83" s="155" t="s">
        <v>90</v>
      </c>
      <c r="N83" s="155" t="s">
        <v>90</v>
      </c>
      <c r="O83" s="154">
        <v>27.4</v>
      </c>
      <c r="P83" s="155" t="s">
        <v>90</v>
      </c>
      <c r="Q83" s="155" t="s">
        <v>90</v>
      </c>
      <c r="R83" s="154">
        <f t="shared" ref="R83:T106" si="6">O83-L83</f>
        <v>7.2999999999999972</v>
      </c>
      <c r="S83" s="155" t="s">
        <v>90</v>
      </c>
      <c r="T83" s="155" t="s">
        <v>90</v>
      </c>
    </row>
    <row r="84" spans="1:20" s="7" customFormat="1" x14ac:dyDescent="0.3">
      <c r="A84" s="83"/>
      <c r="B84" s="153" t="s">
        <v>104</v>
      </c>
      <c r="C84" s="154">
        <v>15.5</v>
      </c>
      <c r="D84" s="155">
        <v>21.9</v>
      </c>
      <c r="E84" s="155">
        <v>12.2</v>
      </c>
      <c r="F84" s="154">
        <v>18.2</v>
      </c>
      <c r="G84" s="155">
        <v>25.1</v>
      </c>
      <c r="H84" s="155">
        <v>14.5</v>
      </c>
      <c r="I84" s="154">
        <v>17.2</v>
      </c>
      <c r="J84" s="155">
        <v>20.6</v>
      </c>
      <c r="K84" s="155">
        <v>15.4</v>
      </c>
      <c r="L84" s="154">
        <v>21.1</v>
      </c>
      <c r="M84" s="155">
        <v>22.9</v>
      </c>
      <c r="N84" s="155">
        <v>20.2</v>
      </c>
      <c r="O84" s="154">
        <v>23.8</v>
      </c>
      <c r="P84" s="155">
        <v>26.1</v>
      </c>
      <c r="Q84" s="155">
        <v>22.6</v>
      </c>
      <c r="R84" s="154">
        <f t="shared" si="6"/>
        <v>2.6999999999999993</v>
      </c>
      <c r="S84" s="155">
        <f t="shared" si="6"/>
        <v>3.2000000000000028</v>
      </c>
      <c r="T84" s="155">
        <f t="shared" si="6"/>
        <v>2.4000000000000021</v>
      </c>
    </row>
    <row r="85" spans="1:20" s="7" customFormat="1" x14ac:dyDescent="0.3">
      <c r="A85" s="83"/>
      <c r="B85" s="153" t="s">
        <v>105</v>
      </c>
      <c r="C85" s="154">
        <v>2.5</v>
      </c>
      <c r="D85" s="155" t="s">
        <v>90</v>
      </c>
      <c r="E85" s="155" t="s">
        <v>90</v>
      </c>
      <c r="F85" s="154">
        <v>4</v>
      </c>
      <c r="G85" s="155" t="s">
        <v>90</v>
      </c>
      <c r="H85" s="155" t="s">
        <v>90</v>
      </c>
      <c r="I85" s="154">
        <v>3.6</v>
      </c>
      <c r="J85" s="155" t="s">
        <v>90</v>
      </c>
      <c r="K85" s="155" t="s">
        <v>90</v>
      </c>
      <c r="L85" s="154">
        <v>5.2</v>
      </c>
      <c r="M85" s="155" t="s">
        <v>90</v>
      </c>
      <c r="N85" s="155" t="s">
        <v>90</v>
      </c>
      <c r="O85" s="154">
        <v>5.3</v>
      </c>
      <c r="P85" s="155" t="s">
        <v>90</v>
      </c>
      <c r="Q85" s="155" t="s">
        <v>90</v>
      </c>
      <c r="R85" s="154">
        <f t="shared" si="6"/>
        <v>9.9999999999999645E-2</v>
      </c>
      <c r="S85" s="155" t="s">
        <v>90</v>
      </c>
      <c r="T85" s="155" t="s">
        <v>90</v>
      </c>
    </row>
    <row r="86" spans="1:20" s="7" customFormat="1" x14ac:dyDescent="0.3">
      <c r="A86" s="83"/>
      <c r="B86" s="153" t="s">
        <v>106</v>
      </c>
      <c r="C86" s="154">
        <v>8.1</v>
      </c>
      <c r="D86" s="155" t="s">
        <v>90</v>
      </c>
      <c r="E86" s="155" t="s">
        <v>90</v>
      </c>
      <c r="F86" s="154">
        <v>7.2</v>
      </c>
      <c r="G86" s="155" t="s">
        <v>90</v>
      </c>
      <c r="H86" s="155" t="s">
        <v>90</v>
      </c>
      <c r="I86" s="154">
        <v>9.5</v>
      </c>
      <c r="J86" s="155" t="s">
        <v>90</v>
      </c>
      <c r="K86" s="155" t="s">
        <v>90</v>
      </c>
      <c r="L86" s="154">
        <v>7.2</v>
      </c>
      <c r="M86" s="155" t="s">
        <v>90</v>
      </c>
      <c r="N86" s="155" t="s">
        <v>90</v>
      </c>
      <c r="O86" s="154">
        <v>8.6</v>
      </c>
      <c r="P86" s="155" t="s">
        <v>90</v>
      </c>
      <c r="Q86" s="155" t="s">
        <v>90</v>
      </c>
      <c r="R86" s="154">
        <f t="shared" si="6"/>
        <v>1.3999999999999995</v>
      </c>
      <c r="S86" s="155" t="s">
        <v>90</v>
      </c>
      <c r="T86" s="155" t="s">
        <v>90</v>
      </c>
    </row>
    <row r="87" spans="1:20" s="7" customFormat="1" x14ac:dyDescent="0.3">
      <c r="A87" s="83"/>
      <c r="B87" s="153" t="s">
        <v>107</v>
      </c>
      <c r="C87" s="154">
        <v>33.6</v>
      </c>
      <c r="D87" s="155" t="s">
        <v>90</v>
      </c>
      <c r="E87" s="155" t="s">
        <v>90</v>
      </c>
      <c r="F87" s="154">
        <v>37.299999999999997</v>
      </c>
      <c r="G87" s="155" t="s">
        <v>90</v>
      </c>
      <c r="H87" s="155" t="s">
        <v>90</v>
      </c>
      <c r="I87" s="154">
        <v>36.700000000000003</v>
      </c>
      <c r="J87" s="155" t="s">
        <v>90</v>
      </c>
      <c r="K87" s="155" t="s">
        <v>90</v>
      </c>
      <c r="L87" s="154">
        <v>32.1</v>
      </c>
      <c r="M87" s="155" t="s">
        <v>90</v>
      </c>
      <c r="N87" s="155" t="s">
        <v>90</v>
      </c>
      <c r="O87" s="154">
        <v>33.9</v>
      </c>
      <c r="P87" s="155" t="s">
        <v>90</v>
      </c>
      <c r="Q87" s="155" t="s">
        <v>90</v>
      </c>
      <c r="R87" s="154">
        <f t="shared" si="6"/>
        <v>1.7999999999999972</v>
      </c>
      <c r="S87" s="155" t="s">
        <v>90</v>
      </c>
      <c r="T87" s="155" t="s">
        <v>90</v>
      </c>
    </row>
    <row r="88" spans="1:20" s="7" customFormat="1" x14ac:dyDescent="0.3">
      <c r="A88" s="83"/>
      <c r="B88" s="305" t="s">
        <v>108</v>
      </c>
      <c r="C88" s="154">
        <v>10.5</v>
      </c>
      <c r="D88" s="155" t="s">
        <v>90</v>
      </c>
      <c r="E88" s="155" t="s">
        <v>90</v>
      </c>
      <c r="F88" s="154">
        <v>9.8000000000000007</v>
      </c>
      <c r="G88" s="155" t="s">
        <v>90</v>
      </c>
      <c r="H88" s="155" t="s">
        <v>90</v>
      </c>
      <c r="I88" s="154">
        <v>11.4</v>
      </c>
      <c r="J88" s="155" t="s">
        <v>90</v>
      </c>
      <c r="K88" s="155" t="s">
        <v>90</v>
      </c>
      <c r="L88" s="154">
        <v>10.3</v>
      </c>
      <c r="M88" s="155" t="s">
        <v>90</v>
      </c>
      <c r="N88" s="155" t="s">
        <v>90</v>
      </c>
      <c r="O88" s="154">
        <v>11</v>
      </c>
      <c r="P88" s="155" t="s">
        <v>90</v>
      </c>
      <c r="Q88" s="155" t="s">
        <v>90</v>
      </c>
      <c r="R88" s="154">
        <f t="shared" si="6"/>
        <v>0.69999999999999929</v>
      </c>
      <c r="S88" s="155" t="s">
        <v>90</v>
      </c>
      <c r="T88" s="155" t="s">
        <v>90</v>
      </c>
    </row>
    <row r="89" spans="1:20" s="7" customFormat="1" x14ac:dyDescent="0.3">
      <c r="A89" s="83"/>
      <c r="B89" s="305" t="s">
        <v>109</v>
      </c>
      <c r="C89" s="154">
        <v>14.8</v>
      </c>
      <c r="D89" s="155" t="s">
        <v>90</v>
      </c>
      <c r="E89" s="155" t="s">
        <v>90</v>
      </c>
      <c r="F89" s="154">
        <v>14.7</v>
      </c>
      <c r="G89" s="155" t="s">
        <v>90</v>
      </c>
      <c r="H89" s="155" t="s">
        <v>90</v>
      </c>
      <c r="I89" s="154">
        <v>14.5</v>
      </c>
      <c r="J89" s="155" t="s">
        <v>90</v>
      </c>
      <c r="K89" s="155" t="s">
        <v>90</v>
      </c>
      <c r="L89" s="154">
        <v>10.199999999999999</v>
      </c>
      <c r="M89" s="155" t="s">
        <v>90</v>
      </c>
      <c r="N89" s="155" t="s">
        <v>90</v>
      </c>
      <c r="O89" s="154">
        <v>10.3</v>
      </c>
      <c r="P89" s="155" t="s">
        <v>90</v>
      </c>
      <c r="Q89" s="155" t="s">
        <v>90</v>
      </c>
      <c r="R89" s="154">
        <f t="shared" si="6"/>
        <v>0.10000000000000142</v>
      </c>
      <c r="S89" s="155" t="s">
        <v>90</v>
      </c>
      <c r="T89" s="155" t="s">
        <v>90</v>
      </c>
    </row>
    <row r="90" spans="1:20" s="7" customFormat="1" x14ac:dyDescent="0.3">
      <c r="A90" s="83"/>
      <c r="B90" s="305" t="s">
        <v>110</v>
      </c>
      <c r="C90" s="154">
        <v>34.799999999999997</v>
      </c>
      <c r="D90" s="155" t="s">
        <v>90</v>
      </c>
      <c r="E90" s="155" t="s">
        <v>90</v>
      </c>
      <c r="F90" s="154">
        <v>35.4</v>
      </c>
      <c r="G90" s="155" t="s">
        <v>90</v>
      </c>
      <c r="H90" s="155" t="s">
        <v>90</v>
      </c>
      <c r="I90" s="154">
        <v>36.700000000000003</v>
      </c>
      <c r="J90" s="155" t="s">
        <v>90</v>
      </c>
      <c r="K90" s="155" t="s">
        <v>90</v>
      </c>
      <c r="L90" s="154">
        <v>37.799999999999997</v>
      </c>
      <c r="M90" s="155" t="s">
        <v>90</v>
      </c>
      <c r="N90" s="155" t="s">
        <v>90</v>
      </c>
      <c r="O90" s="154">
        <v>37.1</v>
      </c>
      <c r="P90" s="155" t="s">
        <v>90</v>
      </c>
      <c r="Q90" s="155" t="s">
        <v>90</v>
      </c>
      <c r="R90" s="154">
        <f t="shared" si="6"/>
        <v>-0.69999999999999574</v>
      </c>
      <c r="S90" s="155" t="s">
        <v>90</v>
      </c>
      <c r="T90" s="155" t="s">
        <v>90</v>
      </c>
    </row>
    <row r="91" spans="1:20" s="7" customFormat="1" x14ac:dyDescent="0.3">
      <c r="A91" s="83"/>
      <c r="B91" s="305" t="s">
        <v>111</v>
      </c>
      <c r="C91" s="154">
        <v>15.7</v>
      </c>
      <c r="D91" s="155" t="s">
        <v>90</v>
      </c>
      <c r="E91" s="155" t="s">
        <v>90</v>
      </c>
      <c r="F91" s="154">
        <v>13.6</v>
      </c>
      <c r="G91" s="155" t="s">
        <v>90</v>
      </c>
      <c r="H91" s="155" t="s">
        <v>90</v>
      </c>
      <c r="I91" s="154">
        <v>13.3</v>
      </c>
      <c r="J91" s="155" t="s">
        <v>90</v>
      </c>
      <c r="K91" s="155" t="s">
        <v>90</v>
      </c>
      <c r="L91" s="154">
        <v>14.7</v>
      </c>
      <c r="M91" s="155" t="s">
        <v>90</v>
      </c>
      <c r="N91" s="155" t="s">
        <v>90</v>
      </c>
      <c r="O91" s="154">
        <v>13.1</v>
      </c>
      <c r="P91" s="155" t="s">
        <v>90</v>
      </c>
      <c r="Q91" s="155" t="s">
        <v>90</v>
      </c>
      <c r="R91" s="154">
        <f t="shared" si="6"/>
        <v>-1.5999999999999996</v>
      </c>
      <c r="S91" s="155" t="s">
        <v>90</v>
      </c>
      <c r="T91" s="155" t="s">
        <v>90</v>
      </c>
    </row>
    <row r="92" spans="1:20" s="7" customFormat="1" x14ac:dyDescent="0.3">
      <c r="A92" s="83"/>
      <c r="B92" s="305" t="s">
        <v>112</v>
      </c>
      <c r="C92" s="154">
        <v>17.2</v>
      </c>
      <c r="D92" s="155" t="s">
        <v>90</v>
      </c>
      <c r="E92" s="155" t="s">
        <v>90</v>
      </c>
      <c r="F92" s="154">
        <v>16.2</v>
      </c>
      <c r="G92" s="155" t="s">
        <v>90</v>
      </c>
      <c r="H92" s="155" t="s">
        <v>90</v>
      </c>
      <c r="I92" s="154">
        <v>16.100000000000001</v>
      </c>
      <c r="J92" s="155" t="s">
        <v>90</v>
      </c>
      <c r="K92" s="155" t="s">
        <v>90</v>
      </c>
      <c r="L92" s="154">
        <v>15.2</v>
      </c>
      <c r="M92" s="155" t="s">
        <v>90</v>
      </c>
      <c r="N92" s="155" t="s">
        <v>90</v>
      </c>
      <c r="O92" s="154">
        <v>14.4</v>
      </c>
      <c r="P92" s="155" t="s">
        <v>90</v>
      </c>
      <c r="Q92" s="155" t="s">
        <v>90</v>
      </c>
      <c r="R92" s="154">
        <f t="shared" si="6"/>
        <v>-0.79999999999999893</v>
      </c>
      <c r="S92" s="155" t="s">
        <v>90</v>
      </c>
      <c r="T92" s="155" t="s">
        <v>90</v>
      </c>
    </row>
    <row r="93" spans="1:20" s="7" customFormat="1" x14ac:dyDescent="0.3">
      <c r="A93" s="83"/>
      <c r="B93" s="305" t="s">
        <v>113</v>
      </c>
      <c r="C93" s="154">
        <v>7.2</v>
      </c>
      <c r="D93" s="155" t="s">
        <v>90</v>
      </c>
      <c r="E93" s="155" t="s">
        <v>90</v>
      </c>
      <c r="F93" s="154">
        <v>7.6</v>
      </c>
      <c r="G93" s="155" t="s">
        <v>90</v>
      </c>
      <c r="H93" s="155" t="s">
        <v>90</v>
      </c>
      <c r="I93" s="154">
        <v>7.3</v>
      </c>
      <c r="J93" s="155" t="s">
        <v>90</v>
      </c>
      <c r="K93" s="155" t="s">
        <v>90</v>
      </c>
      <c r="L93" s="154">
        <v>7.9</v>
      </c>
      <c r="M93" s="155" t="s">
        <v>90</v>
      </c>
      <c r="N93" s="155" t="s">
        <v>90</v>
      </c>
      <c r="O93" s="154">
        <v>8</v>
      </c>
      <c r="P93" s="155" t="s">
        <v>90</v>
      </c>
      <c r="Q93" s="155" t="s">
        <v>90</v>
      </c>
      <c r="R93" s="154">
        <f t="shared" si="6"/>
        <v>9.9999999999999645E-2</v>
      </c>
      <c r="S93" s="155" t="s">
        <v>90</v>
      </c>
      <c r="T93" s="155" t="s">
        <v>90</v>
      </c>
    </row>
    <row r="94" spans="1:20" s="7" customFormat="1" x14ac:dyDescent="0.3">
      <c r="A94" s="83"/>
      <c r="B94" s="310" t="s">
        <v>114</v>
      </c>
      <c r="C94" s="310"/>
      <c r="D94" s="310"/>
      <c r="E94" s="310"/>
      <c r="F94" s="310"/>
      <c r="G94" s="310"/>
      <c r="H94" s="310"/>
      <c r="I94" s="310"/>
      <c r="J94" s="310"/>
      <c r="K94" s="310"/>
      <c r="L94" s="310"/>
      <c r="M94" s="310"/>
      <c r="N94" s="310"/>
      <c r="O94" s="310"/>
      <c r="P94" s="310"/>
      <c r="Q94" s="310"/>
      <c r="R94" s="310"/>
      <c r="S94" s="310"/>
      <c r="T94" s="310"/>
    </row>
    <row r="95" spans="1:20" s="7" customFormat="1" x14ac:dyDescent="0.3">
      <c r="A95" s="83"/>
      <c r="B95" s="153" t="s">
        <v>515</v>
      </c>
      <c r="C95" s="154">
        <v>50.5</v>
      </c>
      <c r="D95" s="155">
        <v>54.2</v>
      </c>
      <c r="E95" s="155">
        <v>43.5</v>
      </c>
      <c r="F95" s="154">
        <v>55.1</v>
      </c>
      <c r="G95" s="155">
        <v>55.9</v>
      </c>
      <c r="H95" s="155">
        <v>53.7</v>
      </c>
      <c r="I95" s="154">
        <v>63.1</v>
      </c>
      <c r="J95" s="155">
        <v>64</v>
      </c>
      <c r="K95" s="155">
        <v>61.6</v>
      </c>
      <c r="L95" s="154">
        <v>53.7</v>
      </c>
      <c r="M95" s="155">
        <v>57.3</v>
      </c>
      <c r="N95" s="155">
        <v>48.6</v>
      </c>
      <c r="O95" s="154">
        <v>53.9</v>
      </c>
      <c r="P95" s="155">
        <v>57</v>
      </c>
      <c r="Q95" s="155">
        <v>49.3</v>
      </c>
      <c r="R95" s="154">
        <f t="shared" si="6"/>
        <v>0.19999999999999574</v>
      </c>
      <c r="S95" s="155">
        <f t="shared" si="6"/>
        <v>-0.29999999999999716</v>
      </c>
      <c r="T95" s="155">
        <f t="shared" si="6"/>
        <v>0.69999999999999574</v>
      </c>
    </row>
    <row r="96" spans="1:20" s="7" customFormat="1" x14ac:dyDescent="0.3">
      <c r="A96" s="83"/>
      <c r="B96" s="153" t="s">
        <v>581</v>
      </c>
      <c r="C96" s="154">
        <v>5.2</v>
      </c>
      <c r="D96" s="155">
        <v>5.0999999999999996</v>
      </c>
      <c r="E96" s="155">
        <v>5.3</v>
      </c>
      <c r="F96" s="154">
        <v>5.3</v>
      </c>
      <c r="G96" s="155">
        <v>5.6</v>
      </c>
      <c r="H96" s="155">
        <v>5</v>
      </c>
      <c r="I96" s="154">
        <v>4.8</v>
      </c>
      <c r="J96" s="155">
        <v>4.9000000000000004</v>
      </c>
      <c r="K96" s="155">
        <v>4.5999999999999996</v>
      </c>
      <c r="L96" s="154">
        <v>3.7</v>
      </c>
      <c r="M96" s="155">
        <v>3.7</v>
      </c>
      <c r="N96" s="155">
        <v>3.6</v>
      </c>
      <c r="O96" s="154">
        <v>3.8</v>
      </c>
      <c r="P96" s="155">
        <v>4</v>
      </c>
      <c r="Q96" s="155">
        <v>3.7</v>
      </c>
      <c r="R96" s="154">
        <f t="shared" si="6"/>
        <v>9.9999999999999645E-2</v>
      </c>
      <c r="S96" s="155">
        <f t="shared" si="6"/>
        <v>0.29999999999999982</v>
      </c>
      <c r="T96" s="155">
        <f t="shared" si="6"/>
        <v>0.10000000000000009</v>
      </c>
    </row>
    <row r="97" spans="1:20" s="7" customFormat="1" x14ac:dyDescent="0.3">
      <c r="A97" s="83"/>
      <c r="B97" s="153" t="s">
        <v>115</v>
      </c>
      <c r="C97" s="154">
        <v>35.700000000000003</v>
      </c>
      <c r="D97" s="155">
        <v>40.9</v>
      </c>
      <c r="E97" s="155">
        <v>29.7</v>
      </c>
      <c r="F97" s="154">
        <v>22.9</v>
      </c>
      <c r="G97" s="155">
        <v>38.5</v>
      </c>
      <c r="H97" s="155">
        <v>27.1</v>
      </c>
      <c r="I97" s="154">
        <v>39.5</v>
      </c>
      <c r="J97" s="155">
        <v>41.6</v>
      </c>
      <c r="K97" s="155">
        <v>36.5</v>
      </c>
      <c r="L97" s="154">
        <v>20</v>
      </c>
      <c r="M97" s="155">
        <v>16.2</v>
      </c>
      <c r="N97" s="155">
        <v>24</v>
      </c>
      <c r="O97" s="154">
        <v>33.299999999999997</v>
      </c>
      <c r="P97" s="165">
        <v>33.4</v>
      </c>
      <c r="Q97" s="165">
        <v>33.4</v>
      </c>
      <c r="R97" s="154">
        <f t="shared" si="6"/>
        <v>13.299999999999997</v>
      </c>
      <c r="S97" s="155">
        <f t="shared" si="6"/>
        <v>17.2</v>
      </c>
      <c r="T97" s="155">
        <f t="shared" si="6"/>
        <v>9.3999999999999986</v>
      </c>
    </row>
    <row r="98" spans="1:20" s="7" customFormat="1" x14ac:dyDescent="0.3">
      <c r="A98" s="83"/>
      <c r="B98" s="153" t="s">
        <v>116</v>
      </c>
      <c r="C98" s="154">
        <v>12.9</v>
      </c>
      <c r="D98" s="155">
        <v>12.9</v>
      </c>
      <c r="E98" s="155">
        <v>12.9</v>
      </c>
      <c r="F98" s="154">
        <v>16.5</v>
      </c>
      <c r="G98" s="155">
        <v>15.3</v>
      </c>
      <c r="H98" s="155">
        <v>17.600000000000001</v>
      </c>
      <c r="I98" s="154">
        <v>19.600000000000001</v>
      </c>
      <c r="J98" s="155">
        <v>22.3</v>
      </c>
      <c r="K98" s="155">
        <v>16</v>
      </c>
      <c r="L98" s="154">
        <v>17.899999999999999</v>
      </c>
      <c r="M98" s="155">
        <v>20.3</v>
      </c>
      <c r="N98" s="155">
        <v>15</v>
      </c>
      <c r="O98" s="154">
        <v>7.4</v>
      </c>
      <c r="P98" s="155">
        <v>7.2</v>
      </c>
      <c r="Q98" s="155">
        <v>7.5</v>
      </c>
      <c r="R98" s="154">
        <f t="shared" si="6"/>
        <v>-10.499999999999998</v>
      </c>
      <c r="S98" s="155">
        <f t="shared" si="6"/>
        <v>-13.100000000000001</v>
      </c>
      <c r="T98" s="155">
        <f t="shared" si="6"/>
        <v>-7.5</v>
      </c>
    </row>
    <row r="99" spans="1:20" s="7" customFormat="1" x14ac:dyDescent="0.3">
      <c r="A99" s="83"/>
      <c r="B99" s="153" t="s">
        <v>117</v>
      </c>
      <c r="C99" s="154">
        <v>2.7</v>
      </c>
      <c r="D99" s="155">
        <v>1.9</v>
      </c>
      <c r="E99" s="155">
        <v>3.8</v>
      </c>
      <c r="F99" s="154">
        <v>3.1</v>
      </c>
      <c r="G99" s="155">
        <v>2.2000000000000002</v>
      </c>
      <c r="H99" s="155">
        <v>4.2</v>
      </c>
      <c r="I99" s="154">
        <v>3.7</v>
      </c>
      <c r="J99" s="155">
        <v>3.6</v>
      </c>
      <c r="K99" s="155">
        <v>3.9</v>
      </c>
      <c r="L99" s="154">
        <v>1.6</v>
      </c>
      <c r="M99" s="155">
        <v>1.6</v>
      </c>
      <c r="N99" s="155">
        <v>1.7</v>
      </c>
      <c r="O99" s="154">
        <v>6.4</v>
      </c>
      <c r="P99" s="155">
        <v>7.3</v>
      </c>
      <c r="Q99" s="155">
        <v>5.3</v>
      </c>
      <c r="R99" s="154">
        <f t="shared" si="6"/>
        <v>4.8000000000000007</v>
      </c>
      <c r="S99" s="155">
        <f t="shared" si="6"/>
        <v>5.6999999999999993</v>
      </c>
      <c r="T99" s="155">
        <f t="shared" si="6"/>
        <v>3.5999999999999996</v>
      </c>
    </row>
    <row r="100" spans="1:20" s="7" customFormat="1" x14ac:dyDescent="0.3">
      <c r="A100" s="83"/>
      <c r="B100" s="153" t="s">
        <v>118</v>
      </c>
      <c r="C100" s="154">
        <v>2.9</v>
      </c>
      <c r="D100" s="155">
        <v>2.8</v>
      </c>
      <c r="E100" s="155">
        <v>3</v>
      </c>
      <c r="F100" s="154">
        <v>3</v>
      </c>
      <c r="G100" s="155">
        <v>3.5</v>
      </c>
      <c r="H100" s="155">
        <v>2.4</v>
      </c>
      <c r="I100" s="154">
        <v>1.9</v>
      </c>
      <c r="J100" s="155">
        <v>1.4</v>
      </c>
      <c r="K100" s="155">
        <v>2.2999999999999998</v>
      </c>
      <c r="L100" s="154">
        <v>1.6</v>
      </c>
      <c r="M100" s="155">
        <v>1.6</v>
      </c>
      <c r="N100" s="155">
        <v>1.7</v>
      </c>
      <c r="O100" s="154">
        <v>1.8</v>
      </c>
      <c r="P100" s="155">
        <v>1.7</v>
      </c>
      <c r="Q100" s="155">
        <v>1.9</v>
      </c>
      <c r="R100" s="154">
        <f t="shared" si="6"/>
        <v>0.19999999999999996</v>
      </c>
      <c r="S100" s="155">
        <f t="shared" si="6"/>
        <v>9.9999999999999867E-2</v>
      </c>
      <c r="T100" s="155">
        <f t="shared" si="6"/>
        <v>0.19999999999999996</v>
      </c>
    </row>
    <row r="101" spans="1:20" s="7" customFormat="1" x14ac:dyDescent="0.3">
      <c r="A101" s="83"/>
      <c r="B101" s="160" t="s">
        <v>582</v>
      </c>
      <c r="C101" s="161">
        <v>88.5</v>
      </c>
      <c r="D101" s="162">
        <v>90.4</v>
      </c>
      <c r="E101" s="162">
        <v>87</v>
      </c>
      <c r="F101" s="161">
        <v>91.1</v>
      </c>
      <c r="G101" s="162">
        <v>93.7</v>
      </c>
      <c r="H101" s="162">
        <v>89</v>
      </c>
      <c r="I101" s="161">
        <v>86.7</v>
      </c>
      <c r="J101" s="162">
        <v>89.2</v>
      </c>
      <c r="K101" s="162">
        <v>84.7</v>
      </c>
      <c r="L101" s="161">
        <v>89.9</v>
      </c>
      <c r="M101" s="162">
        <v>92.6</v>
      </c>
      <c r="N101" s="162">
        <v>87.3</v>
      </c>
      <c r="O101" s="161">
        <v>92.9</v>
      </c>
      <c r="P101" s="162">
        <v>94.9</v>
      </c>
      <c r="Q101" s="162">
        <v>90.8</v>
      </c>
      <c r="R101" s="154">
        <f t="shared" si="6"/>
        <v>3</v>
      </c>
      <c r="S101" s="155">
        <f t="shared" si="6"/>
        <v>2.3000000000000114</v>
      </c>
      <c r="T101" s="155">
        <f t="shared" si="6"/>
        <v>3.5</v>
      </c>
    </row>
    <row r="102" spans="1:20" s="7" customFormat="1" x14ac:dyDescent="0.3">
      <c r="A102" s="83"/>
      <c r="B102" s="160" t="s">
        <v>119</v>
      </c>
      <c r="C102" s="161">
        <v>12.6</v>
      </c>
      <c r="D102" s="162">
        <v>12.4</v>
      </c>
      <c r="E102" s="162">
        <v>12.8</v>
      </c>
      <c r="F102" s="161">
        <v>12.3</v>
      </c>
      <c r="G102" s="162">
        <v>12.5</v>
      </c>
      <c r="H102" s="162">
        <v>12.1</v>
      </c>
      <c r="I102" s="161">
        <v>12.8</v>
      </c>
      <c r="J102" s="162">
        <v>12.8</v>
      </c>
      <c r="K102" s="162">
        <v>12.8</v>
      </c>
      <c r="L102" s="161">
        <v>10.6</v>
      </c>
      <c r="M102" s="162">
        <v>10.199999999999999</v>
      </c>
      <c r="N102" s="162">
        <v>11</v>
      </c>
      <c r="O102" s="161">
        <v>11.8</v>
      </c>
      <c r="P102" s="162">
        <v>11.3</v>
      </c>
      <c r="Q102" s="162">
        <v>12.2</v>
      </c>
      <c r="R102" s="154">
        <f t="shared" si="6"/>
        <v>1.2000000000000011</v>
      </c>
      <c r="S102" s="155">
        <f t="shared" si="6"/>
        <v>1.1000000000000014</v>
      </c>
      <c r="T102" s="155">
        <f t="shared" si="6"/>
        <v>1.1999999999999993</v>
      </c>
    </row>
    <row r="103" spans="1:20" s="7" customFormat="1" x14ac:dyDescent="0.3">
      <c r="A103" s="83"/>
      <c r="B103" s="160" t="s">
        <v>120</v>
      </c>
      <c r="C103" s="161">
        <v>56.9</v>
      </c>
      <c r="D103" s="162">
        <v>60.3</v>
      </c>
      <c r="E103" s="162">
        <v>53.7</v>
      </c>
      <c r="F103" s="161">
        <v>61</v>
      </c>
      <c r="G103" s="162">
        <v>64.3</v>
      </c>
      <c r="H103" s="162">
        <v>58.1</v>
      </c>
      <c r="I103" s="161">
        <v>47.3</v>
      </c>
      <c r="J103" s="162">
        <v>41.2</v>
      </c>
      <c r="K103" s="162">
        <v>53.4</v>
      </c>
      <c r="L103" s="161">
        <v>54.8</v>
      </c>
      <c r="M103" s="162">
        <v>54.2</v>
      </c>
      <c r="N103" s="162">
        <v>55.3</v>
      </c>
      <c r="O103" s="161">
        <v>61.9</v>
      </c>
      <c r="P103" s="162">
        <v>60.6</v>
      </c>
      <c r="Q103" s="162">
        <v>63.3</v>
      </c>
      <c r="R103" s="154">
        <f t="shared" si="6"/>
        <v>7.1000000000000014</v>
      </c>
      <c r="S103" s="155">
        <f t="shared" si="6"/>
        <v>6.3999999999999986</v>
      </c>
      <c r="T103" s="155">
        <f t="shared" si="6"/>
        <v>8</v>
      </c>
    </row>
    <row r="104" spans="1:20" s="7" customFormat="1" x14ac:dyDescent="0.3">
      <c r="A104" s="83"/>
      <c r="B104" s="160" t="s">
        <v>121</v>
      </c>
      <c r="C104" s="161">
        <v>31.4</v>
      </c>
      <c r="D104" s="162">
        <v>31</v>
      </c>
      <c r="E104" s="162">
        <v>31.8</v>
      </c>
      <c r="F104" s="161">
        <v>28.6</v>
      </c>
      <c r="G104" s="162">
        <v>29.6</v>
      </c>
      <c r="H104" s="162">
        <v>27.6</v>
      </c>
      <c r="I104" s="161">
        <v>27.3</v>
      </c>
      <c r="J104" s="162">
        <v>28.6</v>
      </c>
      <c r="K104" s="162">
        <v>26</v>
      </c>
      <c r="L104" s="161">
        <v>31.3</v>
      </c>
      <c r="M104" s="162">
        <v>31.1</v>
      </c>
      <c r="N104" s="162">
        <v>31.5</v>
      </c>
      <c r="O104" s="161">
        <v>29.6</v>
      </c>
      <c r="P104" s="162">
        <v>28.8</v>
      </c>
      <c r="Q104" s="162">
        <v>30.4</v>
      </c>
      <c r="R104" s="154">
        <f t="shared" si="6"/>
        <v>-1.6999999999999993</v>
      </c>
      <c r="S104" s="155">
        <f t="shared" si="6"/>
        <v>-2.3000000000000007</v>
      </c>
      <c r="T104" s="155">
        <f t="shared" si="6"/>
        <v>-1.1000000000000014</v>
      </c>
    </row>
    <row r="105" spans="1:20" s="7" customFormat="1" x14ac:dyDescent="0.3">
      <c r="A105" s="83"/>
      <c r="B105" s="160" t="s">
        <v>122</v>
      </c>
      <c r="C105" s="161">
        <v>11.3</v>
      </c>
      <c r="D105" s="162">
        <v>10.1</v>
      </c>
      <c r="E105" s="162">
        <v>12.6</v>
      </c>
      <c r="F105" s="161">
        <v>9.3000000000000007</v>
      </c>
      <c r="G105" s="162">
        <v>9.9</v>
      </c>
      <c r="H105" s="162">
        <v>8.6</v>
      </c>
      <c r="I105" s="161">
        <v>11.6</v>
      </c>
      <c r="J105" s="162">
        <v>11.3</v>
      </c>
      <c r="K105" s="162">
        <v>11.9</v>
      </c>
      <c r="L105" s="161">
        <v>6.8</v>
      </c>
      <c r="M105" s="162">
        <v>6.2</v>
      </c>
      <c r="N105" s="162">
        <v>7.4</v>
      </c>
      <c r="O105" s="161">
        <v>8.1999999999999993</v>
      </c>
      <c r="P105" s="162">
        <v>6.8</v>
      </c>
      <c r="Q105" s="162">
        <v>9.6999999999999993</v>
      </c>
      <c r="R105" s="154">
        <f t="shared" si="6"/>
        <v>1.3999999999999995</v>
      </c>
      <c r="S105" s="155">
        <f t="shared" si="6"/>
        <v>0.59999999999999964</v>
      </c>
      <c r="T105" s="155">
        <f t="shared" si="6"/>
        <v>2.2999999999999989</v>
      </c>
    </row>
    <row r="106" spans="1:20" s="7" customFormat="1" x14ac:dyDescent="0.3">
      <c r="A106" s="83"/>
      <c r="B106" s="160" t="s">
        <v>123</v>
      </c>
      <c r="C106" s="161">
        <v>5.4</v>
      </c>
      <c r="D106" s="162">
        <v>5.5</v>
      </c>
      <c r="E106" s="162">
        <v>5.4</v>
      </c>
      <c r="F106" s="161">
        <v>6.6</v>
      </c>
      <c r="G106" s="162">
        <v>6.4</v>
      </c>
      <c r="H106" s="162">
        <v>6.9</v>
      </c>
      <c r="I106" s="161">
        <v>6.7</v>
      </c>
      <c r="J106" s="162">
        <v>6.7</v>
      </c>
      <c r="K106" s="162">
        <v>6.7</v>
      </c>
      <c r="L106" s="161">
        <v>2.8</v>
      </c>
      <c r="M106" s="162">
        <v>2.4</v>
      </c>
      <c r="N106" s="162">
        <v>3.1</v>
      </c>
      <c r="O106" s="161">
        <v>4.5999999999999996</v>
      </c>
      <c r="P106" s="162">
        <v>4.0999999999999996</v>
      </c>
      <c r="Q106" s="162">
        <v>5</v>
      </c>
      <c r="R106" s="154">
        <f t="shared" si="6"/>
        <v>1.7999999999999998</v>
      </c>
      <c r="S106" s="155">
        <f t="shared" si="6"/>
        <v>1.6999999999999997</v>
      </c>
      <c r="T106" s="155">
        <f t="shared" si="6"/>
        <v>1.9</v>
      </c>
    </row>
    <row r="107" spans="1:20" s="7" customFormat="1" x14ac:dyDescent="0.3">
      <c r="A107" s="83"/>
      <c r="B107" s="310" t="s">
        <v>124</v>
      </c>
      <c r="C107" s="310"/>
      <c r="D107" s="310"/>
      <c r="E107" s="310"/>
      <c r="F107" s="310"/>
      <c r="G107" s="310"/>
      <c r="H107" s="310"/>
      <c r="I107" s="310"/>
      <c r="J107" s="310"/>
      <c r="K107" s="310"/>
      <c r="L107" s="310"/>
      <c r="M107" s="310"/>
      <c r="N107" s="310"/>
      <c r="O107" s="310"/>
      <c r="P107" s="310"/>
      <c r="Q107" s="310"/>
      <c r="R107" s="310"/>
      <c r="S107" s="310"/>
      <c r="T107" s="310"/>
    </row>
    <row r="108" spans="1:20" s="7" customFormat="1" x14ac:dyDescent="0.3">
      <c r="A108" s="83"/>
      <c r="B108" s="153" t="s">
        <v>125</v>
      </c>
      <c r="C108" s="154">
        <v>47.6</v>
      </c>
      <c r="D108" s="155">
        <v>49.8</v>
      </c>
      <c r="E108" s="155">
        <v>45.2</v>
      </c>
      <c r="F108" s="154">
        <v>49.2</v>
      </c>
      <c r="G108" s="155">
        <v>53.2</v>
      </c>
      <c r="H108" s="155">
        <v>45.1</v>
      </c>
      <c r="I108" s="154">
        <v>51</v>
      </c>
      <c r="J108" s="155">
        <v>54.9</v>
      </c>
      <c r="K108" s="155">
        <v>46.6</v>
      </c>
      <c r="L108" s="154">
        <v>56.7</v>
      </c>
      <c r="M108" s="155">
        <v>60.3</v>
      </c>
      <c r="N108" s="155">
        <v>52.6</v>
      </c>
      <c r="O108" s="154">
        <v>56.1</v>
      </c>
      <c r="P108" s="155">
        <v>61.5</v>
      </c>
      <c r="Q108" s="155">
        <v>50.7</v>
      </c>
      <c r="R108" s="154">
        <f t="shared" ref="R108:T111" si="7">O108-L108</f>
        <v>-0.60000000000000142</v>
      </c>
      <c r="S108" s="155">
        <f t="shared" si="7"/>
        <v>1.2000000000000028</v>
      </c>
      <c r="T108" s="155">
        <f t="shared" si="7"/>
        <v>-1.8999999999999986</v>
      </c>
    </row>
    <row r="109" spans="1:20" s="7" customFormat="1" x14ac:dyDescent="0.3">
      <c r="A109" s="83"/>
      <c r="B109" s="153" t="s">
        <v>126</v>
      </c>
      <c r="C109" s="154">
        <v>6.5</v>
      </c>
      <c r="D109" s="155">
        <v>6.9</v>
      </c>
      <c r="E109" s="155">
        <v>6</v>
      </c>
      <c r="F109" s="154">
        <v>6.3</v>
      </c>
      <c r="G109" s="155">
        <v>6.8</v>
      </c>
      <c r="H109" s="155">
        <v>5.8</v>
      </c>
      <c r="I109" s="154">
        <v>6</v>
      </c>
      <c r="J109" s="155">
        <v>6.2</v>
      </c>
      <c r="K109" s="155">
        <v>5.8</v>
      </c>
      <c r="L109" s="154">
        <v>4.4000000000000004</v>
      </c>
      <c r="M109" s="155">
        <v>5.2</v>
      </c>
      <c r="N109" s="155">
        <v>3.4</v>
      </c>
      <c r="O109" s="154">
        <v>5.2</v>
      </c>
      <c r="P109" s="155">
        <v>6</v>
      </c>
      <c r="Q109" s="155">
        <v>4.2</v>
      </c>
      <c r="R109" s="154">
        <f t="shared" si="7"/>
        <v>0.79999999999999982</v>
      </c>
      <c r="S109" s="155">
        <f t="shared" si="7"/>
        <v>0.79999999999999982</v>
      </c>
      <c r="T109" s="155">
        <f t="shared" si="7"/>
        <v>0.80000000000000027</v>
      </c>
    </row>
    <row r="110" spans="1:20" s="7" customFormat="1" x14ac:dyDescent="0.3">
      <c r="A110" s="83"/>
      <c r="B110" s="153" t="s">
        <v>127</v>
      </c>
      <c r="C110" s="154">
        <v>6</v>
      </c>
      <c r="D110" s="155">
        <v>4.9000000000000004</v>
      </c>
      <c r="E110" s="155">
        <v>6.8</v>
      </c>
      <c r="F110" s="154">
        <v>7.6</v>
      </c>
      <c r="G110" s="155">
        <v>6.2</v>
      </c>
      <c r="H110" s="155">
        <v>8.6</v>
      </c>
      <c r="I110" s="154">
        <v>7</v>
      </c>
      <c r="J110" s="155">
        <v>5.8</v>
      </c>
      <c r="K110" s="155">
        <v>7.8</v>
      </c>
      <c r="L110" s="154">
        <v>8.6</v>
      </c>
      <c r="M110" s="155">
        <v>6.5</v>
      </c>
      <c r="N110" s="155">
        <v>10.1</v>
      </c>
      <c r="O110" s="154">
        <v>9.6</v>
      </c>
      <c r="P110" s="155">
        <v>7.4</v>
      </c>
      <c r="Q110" s="155">
        <v>11</v>
      </c>
      <c r="R110" s="154">
        <f t="shared" si="7"/>
        <v>1</v>
      </c>
      <c r="S110" s="155">
        <f t="shared" si="7"/>
        <v>0.90000000000000036</v>
      </c>
      <c r="T110" s="155">
        <f t="shared" si="7"/>
        <v>0.90000000000000036</v>
      </c>
    </row>
    <row r="111" spans="1:20" s="7" customFormat="1" x14ac:dyDescent="0.3">
      <c r="A111" s="83"/>
      <c r="B111" s="153" t="s">
        <v>128</v>
      </c>
      <c r="C111" s="154">
        <v>19.8</v>
      </c>
      <c r="D111" s="155">
        <v>17.399999999999999</v>
      </c>
      <c r="E111" s="155">
        <v>21.2</v>
      </c>
      <c r="F111" s="154">
        <v>19.600000000000001</v>
      </c>
      <c r="G111" s="155">
        <v>17</v>
      </c>
      <c r="H111" s="155">
        <v>21</v>
      </c>
      <c r="I111" s="154">
        <v>19.8</v>
      </c>
      <c r="J111" s="155">
        <v>16.899999999999999</v>
      </c>
      <c r="K111" s="155">
        <v>21.4</v>
      </c>
      <c r="L111" s="154">
        <v>19.5</v>
      </c>
      <c r="M111" s="155">
        <v>14.2</v>
      </c>
      <c r="N111" s="155">
        <v>22.1</v>
      </c>
      <c r="O111" s="154">
        <v>20.9</v>
      </c>
      <c r="P111" s="155">
        <v>19.399999999999999</v>
      </c>
      <c r="Q111" s="155">
        <v>21.8</v>
      </c>
      <c r="R111" s="154">
        <f t="shared" si="7"/>
        <v>1.3999999999999986</v>
      </c>
      <c r="S111" s="155">
        <f t="shared" si="7"/>
        <v>5.1999999999999993</v>
      </c>
      <c r="T111" s="155">
        <f t="shared" si="7"/>
        <v>-0.30000000000000071</v>
      </c>
    </row>
    <row r="112" spans="1:20" s="7" customFormat="1" x14ac:dyDescent="0.3">
      <c r="A112" s="83"/>
      <c r="B112" s="310" t="s">
        <v>129</v>
      </c>
      <c r="C112" s="310"/>
      <c r="D112" s="310"/>
      <c r="E112" s="310"/>
      <c r="F112" s="310"/>
      <c r="G112" s="310"/>
      <c r="H112" s="310"/>
      <c r="I112" s="310"/>
      <c r="J112" s="310"/>
      <c r="K112" s="310"/>
      <c r="L112" s="310"/>
      <c r="M112" s="310"/>
      <c r="N112" s="310"/>
      <c r="O112" s="310"/>
      <c r="P112" s="310"/>
      <c r="Q112" s="310"/>
      <c r="R112" s="310"/>
      <c r="S112" s="310"/>
      <c r="T112" s="310"/>
    </row>
    <row r="113" spans="1:20" s="7" customFormat="1" x14ac:dyDescent="0.3">
      <c r="A113" s="83"/>
      <c r="B113" s="153" t="s">
        <v>130</v>
      </c>
      <c r="C113" s="154">
        <v>12</v>
      </c>
      <c r="D113" s="155">
        <v>12</v>
      </c>
      <c r="E113" s="155">
        <v>12.1</v>
      </c>
      <c r="F113" s="154">
        <v>11.2</v>
      </c>
      <c r="G113" s="155">
        <v>11.2</v>
      </c>
      <c r="H113" s="155">
        <v>11.2</v>
      </c>
      <c r="I113" s="154">
        <v>11</v>
      </c>
      <c r="J113" s="155">
        <v>11.1</v>
      </c>
      <c r="K113" s="155">
        <v>10.9</v>
      </c>
      <c r="L113" s="154">
        <v>10.6</v>
      </c>
      <c r="M113" s="155">
        <v>10.199999999999999</v>
      </c>
      <c r="N113" s="155">
        <v>10.9</v>
      </c>
      <c r="O113" s="154">
        <v>10.199999999999999</v>
      </c>
      <c r="P113" s="155">
        <v>9.8000000000000007</v>
      </c>
      <c r="Q113" s="155">
        <v>10.5</v>
      </c>
      <c r="R113" s="154">
        <f t="shared" ref="R113:T128" si="8">O113-L113</f>
        <v>-0.40000000000000036</v>
      </c>
      <c r="S113" s="155">
        <f t="shared" si="8"/>
        <v>-0.39999999999999858</v>
      </c>
      <c r="T113" s="155">
        <f t="shared" si="8"/>
        <v>-0.40000000000000036</v>
      </c>
    </row>
    <row r="114" spans="1:20" s="7" customFormat="1" x14ac:dyDescent="0.3">
      <c r="A114" s="83"/>
      <c r="B114" s="153" t="s">
        <v>131</v>
      </c>
      <c r="C114" s="154">
        <v>19.7</v>
      </c>
      <c r="D114" s="155">
        <v>19.899999999999999</v>
      </c>
      <c r="E114" s="155">
        <v>19.600000000000001</v>
      </c>
      <c r="F114" s="154">
        <v>24.4</v>
      </c>
      <c r="G114" s="155">
        <v>24.1</v>
      </c>
      <c r="H114" s="155">
        <v>24.7</v>
      </c>
      <c r="I114" s="154">
        <v>27</v>
      </c>
      <c r="J114" s="155">
        <v>25.2</v>
      </c>
      <c r="K114" s="155">
        <v>28.7</v>
      </c>
      <c r="L114" s="154">
        <v>27</v>
      </c>
      <c r="M114" s="155">
        <v>27.6</v>
      </c>
      <c r="N114" s="155">
        <v>26.4</v>
      </c>
      <c r="O114" s="154">
        <v>28.3</v>
      </c>
      <c r="P114" s="155">
        <v>29.1</v>
      </c>
      <c r="Q114" s="155">
        <v>27.6</v>
      </c>
      <c r="R114" s="154">
        <f t="shared" si="8"/>
        <v>1.3000000000000007</v>
      </c>
      <c r="S114" s="155">
        <f t="shared" si="8"/>
        <v>1.5</v>
      </c>
      <c r="T114" s="155">
        <f t="shared" si="8"/>
        <v>1.2000000000000028</v>
      </c>
    </row>
    <row r="115" spans="1:20" s="7" customFormat="1" x14ac:dyDescent="0.3">
      <c r="A115" s="83"/>
      <c r="B115" s="305" t="s">
        <v>441</v>
      </c>
      <c r="C115" s="154">
        <v>5.5</v>
      </c>
      <c r="D115" s="155">
        <v>5.8</v>
      </c>
      <c r="E115" s="155">
        <v>5.3</v>
      </c>
      <c r="F115" s="154">
        <v>5.3</v>
      </c>
      <c r="G115" s="155">
        <v>5.6</v>
      </c>
      <c r="H115" s="155">
        <v>5</v>
      </c>
      <c r="I115" s="154">
        <v>3.3</v>
      </c>
      <c r="J115" s="155">
        <v>3.5</v>
      </c>
      <c r="K115" s="155">
        <v>3.1</v>
      </c>
      <c r="L115" s="154">
        <v>4.7</v>
      </c>
      <c r="M115" s="155">
        <v>5.2</v>
      </c>
      <c r="N115" s="155">
        <v>4.3</v>
      </c>
      <c r="O115" s="154">
        <v>4.0999999999999996</v>
      </c>
      <c r="P115" s="155">
        <v>4.4000000000000004</v>
      </c>
      <c r="Q115" s="155">
        <v>3.9</v>
      </c>
      <c r="R115" s="154">
        <f t="shared" si="8"/>
        <v>-0.60000000000000053</v>
      </c>
      <c r="S115" s="155">
        <f t="shared" si="8"/>
        <v>-0.79999999999999982</v>
      </c>
      <c r="T115" s="155">
        <f t="shared" si="8"/>
        <v>-0.39999999999999991</v>
      </c>
    </row>
    <row r="116" spans="1:20" s="7" customFormat="1" x14ac:dyDescent="0.3">
      <c r="A116" s="83"/>
      <c r="B116" s="153" t="s">
        <v>442</v>
      </c>
      <c r="C116" s="154">
        <v>8.1</v>
      </c>
      <c r="D116" s="155">
        <v>8.1999999999999993</v>
      </c>
      <c r="E116" s="155">
        <v>8</v>
      </c>
      <c r="F116" s="154">
        <v>7.8</v>
      </c>
      <c r="G116" s="155">
        <v>8</v>
      </c>
      <c r="H116" s="155">
        <v>7.6</v>
      </c>
      <c r="I116" s="154">
        <v>6.3</v>
      </c>
      <c r="J116" s="155">
        <v>6.3</v>
      </c>
      <c r="K116" s="155">
        <v>6.3</v>
      </c>
      <c r="L116" s="154">
        <v>7.5</v>
      </c>
      <c r="M116" s="155">
        <v>7.8</v>
      </c>
      <c r="N116" s="155">
        <v>7.1</v>
      </c>
      <c r="O116" s="154">
        <v>7.3</v>
      </c>
      <c r="P116" s="155">
        <v>7.6</v>
      </c>
      <c r="Q116" s="155">
        <v>7</v>
      </c>
      <c r="R116" s="154">
        <f t="shared" si="8"/>
        <v>-0.20000000000000018</v>
      </c>
      <c r="S116" s="155">
        <f t="shared" si="8"/>
        <v>-0.20000000000000018</v>
      </c>
      <c r="T116" s="155">
        <f t="shared" si="8"/>
        <v>-9.9999999999999645E-2</v>
      </c>
    </row>
    <row r="117" spans="1:20" s="7" customFormat="1" x14ac:dyDescent="0.3">
      <c r="A117" s="83"/>
      <c r="B117" s="153" t="s">
        <v>443</v>
      </c>
      <c r="C117" s="154">
        <v>19.5</v>
      </c>
      <c r="D117" s="155">
        <v>18.8</v>
      </c>
      <c r="E117" s="155">
        <v>20.2</v>
      </c>
      <c r="F117" s="154">
        <v>18.3</v>
      </c>
      <c r="G117" s="155">
        <v>17.899999999999999</v>
      </c>
      <c r="H117" s="155">
        <v>18.600000000000001</v>
      </c>
      <c r="I117" s="154">
        <v>16.7</v>
      </c>
      <c r="J117" s="155">
        <v>16.3</v>
      </c>
      <c r="K117" s="155">
        <v>17.100000000000001</v>
      </c>
      <c r="L117" s="154">
        <v>19.2</v>
      </c>
      <c r="M117" s="155">
        <v>18.3</v>
      </c>
      <c r="N117" s="155">
        <v>20.2</v>
      </c>
      <c r="O117" s="154">
        <v>18</v>
      </c>
      <c r="P117" s="155">
        <v>17</v>
      </c>
      <c r="Q117" s="155">
        <v>19</v>
      </c>
      <c r="R117" s="154">
        <f t="shared" si="8"/>
        <v>-1.1999999999999993</v>
      </c>
      <c r="S117" s="155">
        <f t="shared" si="8"/>
        <v>-1.3000000000000007</v>
      </c>
      <c r="T117" s="155">
        <f t="shared" si="8"/>
        <v>-1.1999999999999993</v>
      </c>
    </row>
    <row r="118" spans="1:20" s="7" customFormat="1" x14ac:dyDescent="0.3">
      <c r="A118" s="83"/>
      <c r="B118" s="153" t="s">
        <v>132</v>
      </c>
      <c r="C118" s="154">
        <v>81.7</v>
      </c>
      <c r="D118" s="155">
        <v>40.6</v>
      </c>
      <c r="E118" s="155">
        <v>41.2</v>
      </c>
      <c r="F118" s="154">
        <v>102.5</v>
      </c>
      <c r="G118" s="155">
        <v>50.4</v>
      </c>
      <c r="H118" s="155">
        <v>52.1</v>
      </c>
      <c r="I118" s="154">
        <v>99.4</v>
      </c>
      <c r="J118" s="155">
        <v>52.1</v>
      </c>
      <c r="K118" s="155">
        <v>47.2</v>
      </c>
      <c r="L118" s="154">
        <v>109.1</v>
      </c>
      <c r="M118" s="155">
        <v>58</v>
      </c>
      <c r="N118" s="155">
        <v>51</v>
      </c>
      <c r="O118" s="154">
        <v>88.6</v>
      </c>
      <c r="P118" s="155">
        <v>45.3</v>
      </c>
      <c r="Q118" s="155">
        <v>43.3</v>
      </c>
      <c r="R118" s="154">
        <f t="shared" si="8"/>
        <v>-20.5</v>
      </c>
      <c r="S118" s="155">
        <f t="shared" si="8"/>
        <v>-12.700000000000003</v>
      </c>
      <c r="T118" s="155">
        <f t="shared" si="8"/>
        <v>-7.7000000000000028</v>
      </c>
    </row>
    <row r="119" spans="1:20" s="7" customFormat="1" x14ac:dyDescent="0.3">
      <c r="A119" s="83"/>
      <c r="B119" s="153" t="s">
        <v>133</v>
      </c>
      <c r="C119" s="154">
        <v>118.2</v>
      </c>
      <c r="D119" s="155">
        <v>51.5</v>
      </c>
      <c r="E119" s="155">
        <v>66.599999999999994</v>
      </c>
      <c r="F119" s="154">
        <v>116.6</v>
      </c>
      <c r="G119" s="155">
        <v>50.3</v>
      </c>
      <c r="H119" s="155">
        <v>66.3</v>
      </c>
      <c r="I119" s="154">
        <v>110.9</v>
      </c>
      <c r="J119" s="155">
        <v>20</v>
      </c>
      <c r="K119" s="155">
        <v>60.9</v>
      </c>
      <c r="L119" s="154">
        <v>114.9</v>
      </c>
      <c r="M119" s="155">
        <v>52.2</v>
      </c>
      <c r="N119" s="155">
        <v>62.7</v>
      </c>
      <c r="O119" s="154">
        <v>101.8</v>
      </c>
      <c r="P119" s="155">
        <v>49.1</v>
      </c>
      <c r="Q119" s="155">
        <v>52.7</v>
      </c>
      <c r="R119" s="154">
        <f t="shared" si="8"/>
        <v>-13.100000000000009</v>
      </c>
      <c r="S119" s="155">
        <f t="shared" si="8"/>
        <v>-3.1000000000000014</v>
      </c>
      <c r="T119" s="155">
        <f t="shared" si="8"/>
        <v>-10</v>
      </c>
    </row>
    <row r="120" spans="1:20" s="7" customFormat="1" x14ac:dyDescent="0.3">
      <c r="A120" s="83"/>
      <c r="B120" s="153" t="s">
        <v>134</v>
      </c>
      <c r="C120" s="154">
        <v>97.9</v>
      </c>
      <c r="D120" s="155">
        <v>33.1</v>
      </c>
      <c r="E120" s="155">
        <v>64.900000000000006</v>
      </c>
      <c r="F120" s="154">
        <v>84.7</v>
      </c>
      <c r="G120" s="155">
        <v>26.9</v>
      </c>
      <c r="H120" s="155">
        <v>57.8</v>
      </c>
      <c r="I120" s="154">
        <v>84.3</v>
      </c>
      <c r="J120" s="155">
        <v>26.5</v>
      </c>
      <c r="K120" s="155">
        <v>57.7</v>
      </c>
      <c r="L120" s="154">
        <v>83</v>
      </c>
      <c r="M120" s="155">
        <v>28.9</v>
      </c>
      <c r="N120" s="155">
        <v>54.1</v>
      </c>
      <c r="O120" s="154">
        <v>67.2</v>
      </c>
      <c r="P120" s="155">
        <v>23.7</v>
      </c>
      <c r="Q120" s="155">
        <v>43.5</v>
      </c>
      <c r="R120" s="154">
        <f t="shared" si="8"/>
        <v>-15.799999999999997</v>
      </c>
      <c r="S120" s="155">
        <f t="shared" si="8"/>
        <v>-5.1999999999999993</v>
      </c>
      <c r="T120" s="155">
        <f t="shared" si="8"/>
        <v>-10.600000000000001</v>
      </c>
    </row>
    <row r="121" spans="1:20" s="7" customFormat="1" x14ac:dyDescent="0.3">
      <c r="A121" s="83"/>
      <c r="B121" s="160" t="s">
        <v>135</v>
      </c>
      <c r="C121" s="161">
        <v>258.39999999999998</v>
      </c>
      <c r="D121" s="162">
        <v>110.1</v>
      </c>
      <c r="E121" s="162">
        <v>148.5</v>
      </c>
      <c r="F121" s="161">
        <v>272.2</v>
      </c>
      <c r="G121" s="162">
        <v>116.7</v>
      </c>
      <c r="H121" s="162">
        <v>155.5</v>
      </c>
      <c r="I121" s="161">
        <v>263.2</v>
      </c>
      <c r="J121" s="162">
        <v>117</v>
      </c>
      <c r="K121" s="162">
        <v>146.1</v>
      </c>
      <c r="L121" s="161">
        <v>271.8</v>
      </c>
      <c r="M121" s="162">
        <v>125</v>
      </c>
      <c r="N121" s="162">
        <v>146.80000000000001</v>
      </c>
      <c r="O121" s="161">
        <v>229.8</v>
      </c>
      <c r="P121" s="162">
        <v>105.7</v>
      </c>
      <c r="Q121" s="162">
        <v>124.1</v>
      </c>
      <c r="R121" s="161">
        <f t="shared" si="8"/>
        <v>-42</v>
      </c>
      <c r="S121" s="162">
        <f t="shared" si="8"/>
        <v>-19.299999999999997</v>
      </c>
      <c r="T121" s="162">
        <f t="shared" si="8"/>
        <v>-22.700000000000017</v>
      </c>
    </row>
    <row r="122" spans="1:20" s="7" customFormat="1" x14ac:dyDescent="0.3">
      <c r="A122" s="83"/>
      <c r="B122" s="160" t="s">
        <v>136</v>
      </c>
      <c r="C122" s="161">
        <v>3.6</v>
      </c>
      <c r="D122" s="162">
        <v>3.7</v>
      </c>
      <c r="E122" s="162">
        <v>3.6</v>
      </c>
      <c r="F122" s="161">
        <v>3.7</v>
      </c>
      <c r="G122" s="162">
        <v>3.8</v>
      </c>
      <c r="H122" s="162">
        <v>3.6</v>
      </c>
      <c r="I122" s="161">
        <v>3.7</v>
      </c>
      <c r="J122" s="162">
        <v>3.7</v>
      </c>
      <c r="K122" s="162">
        <v>3.6</v>
      </c>
      <c r="L122" s="161">
        <v>3.9</v>
      </c>
      <c r="M122" s="162">
        <v>3.9</v>
      </c>
      <c r="N122" s="162">
        <v>3.9</v>
      </c>
      <c r="O122" s="161">
        <v>3.8</v>
      </c>
      <c r="P122" s="162">
        <v>3.8</v>
      </c>
      <c r="Q122" s="162">
        <v>3.7</v>
      </c>
      <c r="R122" s="161">
        <f t="shared" si="8"/>
        <v>-0.10000000000000009</v>
      </c>
      <c r="S122" s="162">
        <f t="shared" si="8"/>
        <v>-0.10000000000000009</v>
      </c>
      <c r="T122" s="162">
        <f t="shared" si="8"/>
        <v>-0.19999999999999973</v>
      </c>
    </row>
    <row r="123" spans="1:20" s="7" customFormat="1" x14ac:dyDescent="0.3">
      <c r="A123" s="83"/>
      <c r="B123" s="160" t="s">
        <v>137</v>
      </c>
      <c r="C123" s="161">
        <v>7.7</v>
      </c>
      <c r="D123" s="162">
        <v>6.9</v>
      </c>
      <c r="E123" s="162">
        <v>8.5</v>
      </c>
      <c r="F123" s="161">
        <v>8.4</v>
      </c>
      <c r="G123" s="162">
        <v>7.7</v>
      </c>
      <c r="H123" s="162">
        <v>9.1</v>
      </c>
      <c r="I123" s="161">
        <v>4.0999999999999996</v>
      </c>
      <c r="J123" s="162">
        <v>3.4</v>
      </c>
      <c r="K123" s="162">
        <v>4.8</v>
      </c>
      <c r="L123" s="161">
        <v>5.7</v>
      </c>
      <c r="M123" s="162">
        <v>5.4</v>
      </c>
      <c r="N123" s="162">
        <v>6</v>
      </c>
      <c r="O123" s="161">
        <v>3.2</v>
      </c>
      <c r="P123" s="162">
        <v>2.9</v>
      </c>
      <c r="Q123" s="162">
        <v>3.6</v>
      </c>
      <c r="R123" s="161">
        <f t="shared" si="8"/>
        <v>-2.5</v>
      </c>
      <c r="S123" s="162">
        <f t="shared" si="8"/>
        <v>-2.5000000000000004</v>
      </c>
      <c r="T123" s="162">
        <f t="shared" si="8"/>
        <v>-2.4</v>
      </c>
    </row>
    <row r="124" spans="1:20" s="7" customFormat="1" x14ac:dyDescent="0.3">
      <c r="A124" s="83"/>
      <c r="B124" s="160" t="s">
        <v>138</v>
      </c>
      <c r="C124" s="161">
        <v>10.1</v>
      </c>
      <c r="D124" s="162">
        <v>11.3</v>
      </c>
      <c r="E124" s="162">
        <v>9</v>
      </c>
      <c r="F124" s="161">
        <v>9.8000000000000007</v>
      </c>
      <c r="G124" s="162">
        <v>9.9</v>
      </c>
      <c r="H124" s="162">
        <v>9.6999999999999993</v>
      </c>
      <c r="I124" s="161">
        <v>4.5999999999999996</v>
      </c>
      <c r="J124" s="162">
        <v>5.4</v>
      </c>
      <c r="K124" s="162">
        <v>3.8</v>
      </c>
      <c r="L124" s="161">
        <v>11.6</v>
      </c>
      <c r="M124" s="162">
        <v>10.6</v>
      </c>
      <c r="N124" s="162">
        <v>12.8</v>
      </c>
      <c r="O124" s="161">
        <v>3.5</v>
      </c>
      <c r="P124" s="162">
        <v>2.5</v>
      </c>
      <c r="Q124" s="162">
        <v>4.7</v>
      </c>
      <c r="R124" s="161">
        <f t="shared" si="8"/>
        <v>-8.1</v>
      </c>
      <c r="S124" s="162">
        <f t="shared" si="8"/>
        <v>-8.1</v>
      </c>
      <c r="T124" s="162">
        <f t="shared" si="8"/>
        <v>-8.1000000000000014</v>
      </c>
    </row>
    <row r="125" spans="1:20" s="7" customFormat="1" x14ac:dyDescent="0.3">
      <c r="A125" s="83"/>
      <c r="B125" s="160" t="s">
        <v>139</v>
      </c>
      <c r="C125" s="161">
        <v>8.9</v>
      </c>
      <c r="D125" s="162">
        <v>7</v>
      </c>
      <c r="E125" s="162">
        <v>11</v>
      </c>
      <c r="F125" s="161">
        <v>8.4</v>
      </c>
      <c r="G125" s="162">
        <v>8.6</v>
      </c>
      <c r="H125" s="162">
        <v>8.1</v>
      </c>
      <c r="I125" s="161">
        <v>3</v>
      </c>
      <c r="J125" s="162">
        <v>2.6</v>
      </c>
      <c r="K125" s="162">
        <v>3.4</v>
      </c>
      <c r="L125" s="161">
        <v>6.3</v>
      </c>
      <c r="M125" s="162">
        <v>6.2</v>
      </c>
      <c r="N125" s="162">
        <v>6.3</v>
      </c>
      <c r="O125" s="161">
        <v>3</v>
      </c>
      <c r="P125" s="162">
        <v>1.7</v>
      </c>
      <c r="Q125" s="162">
        <v>4.4000000000000004</v>
      </c>
      <c r="R125" s="161">
        <f t="shared" si="8"/>
        <v>-3.3</v>
      </c>
      <c r="S125" s="162">
        <f t="shared" si="8"/>
        <v>-4.5</v>
      </c>
      <c r="T125" s="162">
        <f t="shared" si="8"/>
        <v>-1.8999999999999995</v>
      </c>
    </row>
    <row r="126" spans="1:20" s="7" customFormat="1" x14ac:dyDescent="0.3">
      <c r="A126" s="83"/>
      <c r="B126" s="160" t="s">
        <v>140</v>
      </c>
      <c r="C126" s="161">
        <v>8.6999999999999993</v>
      </c>
      <c r="D126" s="162">
        <v>8.9</v>
      </c>
      <c r="E126" s="162">
        <v>8.5</v>
      </c>
      <c r="F126" s="161">
        <v>8.6</v>
      </c>
      <c r="G126" s="162">
        <v>10.3</v>
      </c>
      <c r="H126" s="162">
        <v>6.6</v>
      </c>
      <c r="I126" s="161">
        <v>4.4000000000000004</v>
      </c>
      <c r="J126" s="162">
        <v>4</v>
      </c>
      <c r="K126" s="162">
        <v>4.8</v>
      </c>
      <c r="L126" s="161">
        <v>6.4</v>
      </c>
      <c r="M126" s="162">
        <v>6.9</v>
      </c>
      <c r="N126" s="162">
        <v>6</v>
      </c>
      <c r="O126" s="161">
        <v>2.5</v>
      </c>
      <c r="P126" s="162">
        <v>3.3</v>
      </c>
      <c r="Q126" s="162">
        <v>1.7</v>
      </c>
      <c r="R126" s="161">
        <f t="shared" si="8"/>
        <v>-3.9000000000000004</v>
      </c>
      <c r="S126" s="162">
        <f t="shared" si="8"/>
        <v>-3.6000000000000005</v>
      </c>
      <c r="T126" s="162">
        <f t="shared" si="8"/>
        <v>-4.3</v>
      </c>
    </row>
    <row r="127" spans="1:20" s="7" customFormat="1" x14ac:dyDescent="0.3">
      <c r="A127" s="83"/>
      <c r="B127" s="160" t="s">
        <v>141</v>
      </c>
      <c r="C127" s="161">
        <v>9.1999999999999993</v>
      </c>
      <c r="D127" s="162">
        <v>8.9</v>
      </c>
      <c r="E127" s="162">
        <v>9.5</v>
      </c>
      <c r="F127" s="161">
        <v>8.9</v>
      </c>
      <c r="G127" s="162">
        <v>9.6</v>
      </c>
      <c r="H127" s="162">
        <v>8.1</v>
      </c>
      <c r="I127" s="161">
        <v>4</v>
      </c>
      <c r="J127" s="162">
        <v>3.9</v>
      </c>
      <c r="K127" s="162">
        <v>4</v>
      </c>
      <c r="L127" s="161">
        <v>8.1999999999999993</v>
      </c>
      <c r="M127" s="162">
        <v>7.9</v>
      </c>
      <c r="N127" s="162">
        <v>8.4</v>
      </c>
      <c r="O127" s="161">
        <v>3</v>
      </c>
      <c r="P127" s="162">
        <v>2.5</v>
      </c>
      <c r="Q127" s="162">
        <v>3.7</v>
      </c>
      <c r="R127" s="161">
        <f t="shared" si="8"/>
        <v>-5.1999999999999993</v>
      </c>
      <c r="S127" s="162">
        <f t="shared" si="8"/>
        <v>-5.4</v>
      </c>
      <c r="T127" s="162">
        <f t="shared" si="8"/>
        <v>-4.7</v>
      </c>
    </row>
    <row r="128" spans="1:20" s="7" customFormat="1" x14ac:dyDescent="0.3">
      <c r="A128" s="83"/>
      <c r="B128" s="153" t="s">
        <v>142</v>
      </c>
      <c r="C128" s="154">
        <v>6.9</v>
      </c>
      <c r="D128" s="155">
        <v>5.3</v>
      </c>
      <c r="E128" s="155">
        <v>8.4</v>
      </c>
      <c r="F128" s="154">
        <v>6.7</v>
      </c>
      <c r="G128" s="155">
        <v>5.5</v>
      </c>
      <c r="H128" s="155">
        <v>7.8</v>
      </c>
      <c r="I128" s="154">
        <v>3.6</v>
      </c>
      <c r="J128" s="155">
        <v>3.6</v>
      </c>
      <c r="K128" s="155">
        <v>3.6</v>
      </c>
      <c r="L128" s="154">
        <v>5.9</v>
      </c>
      <c r="M128" s="155">
        <v>6.1</v>
      </c>
      <c r="N128" s="155">
        <v>5.6</v>
      </c>
      <c r="O128" s="154">
        <v>3.7</v>
      </c>
      <c r="P128" s="155">
        <v>3.7</v>
      </c>
      <c r="Q128" s="155">
        <v>3.7</v>
      </c>
      <c r="R128" s="154">
        <f t="shared" si="8"/>
        <v>-2.2000000000000002</v>
      </c>
      <c r="S128" s="155">
        <f t="shared" si="8"/>
        <v>-2.3999999999999995</v>
      </c>
      <c r="T128" s="155">
        <f t="shared" si="8"/>
        <v>-1.8999999999999995</v>
      </c>
    </row>
    <row r="129" spans="1:20" s="7" customFormat="1" x14ac:dyDescent="0.3">
      <c r="A129" s="83"/>
      <c r="B129" s="153" t="s">
        <v>143</v>
      </c>
      <c r="C129" s="154">
        <v>5.8</v>
      </c>
      <c r="D129" s="155">
        <v>5.7</v>
      </c>
      <c r="E129" s="155">
        <v>5.8</v>
      </c>
      <c r="F129" s="154">
        <v>6.4</v>
      </c>
      <c r="G129" s="155">
        <v>4.3</v>
      </c>
      <c r="H129" s="155">
        <v>8.6999999999999993</v>
      </c>
      <c r="I129" s="154">
        <v>3.4</v>
      </c>
      <c r="J129" s="155">
        <v>2.9</v>
      </c>
      <c r="K129" s="155">
        <v>3.9</v>
      </c>
      <c r="L129" s="154">
        <v>3.8</v>
      </c>
      <c r="M129" s="155">
        <v>2.9</v>
      </c>
      <c r="N129" s="155">
        <v>4.9000000000000004</v>
      </c>
      <c r="O129" s="154">
        <v>2.2000000000000002</v>
      </c>
      <c r="P129" s="155">
        <v>2.2000000000000002</v>
      </c>
      <c r="Q129" s="155">
        <v>2.2000000000000002</v>
      </c>
      <c r="R129" s="154">
        <f t="shared" ref="R129:T192" si="9">O129-L129</f>
        <v>-1.5999999999999996</v>
      </c>
      <c r="S129" s="155">
        <f t="shared" si="9"/>
        <v>-0.69999999999999973</v>
      </c>
      <c r="T129" s="155">
        <f t="shared" si="9"/>
        <v>-2.7</v>
      </c>
    </row>
    <row r="130" spans="1:20" s="7" customFormat="1" x14ac:dyDescent="0.3">
      <c r="A130" s="83"/>
      <c r="B130" s="153" t="s">
        <v>144</v>
      </c>
      <c r="C130" s="154">
        <v>7.2</v>
      </c>
      <c r="D130" s="155">
        <v>6.6</v>
      </c>
      <c r="E130" s="155">
        <v>7.9</v>
      </c>
      <c r="F130" s="154">
        <v>7.3</v>
      </c>
      <c r="G130" s="155">
        <v>6.9</v>
      </c>
      <c r="H130" s="155">
        <v>7.8</v>
      </c>
      <c r="I130" s="154">
        <v>3.8</v>
      </c>
      <c r="J130" s="155">
        <v>3.3</v>
      </c>
      <c r="K130" s="155">
        <v>4.2</v>
      </c>
      <c r="L130" s="154">
        <v>5.4</v>
      </c>
      <c r="M130" s="155">
        <v>5.3</v>
      </c>
      <c r="N130" s="155">
        <v>5.5</v>
      </c>
      <c r="O130" s="154">
        <v>3.3</v>
      </c>
      <c r="P130" s="155">
        <v>3.2</v>
      </c>
      <c r="Q130" s="155">
        <v>3.4</v>
      </c>
      <c r="R130" s="154">
        <f t="shared" si="9"/>
        <v>-2.1000000000000005</v>
      </c>
      <c r="S130" s="155">
        <f t="shared" si="9"/>
        <v>-2.0999999999999996</v>
      </c>
      <c r="T130" s="155">
        <f t="shared" si="9"/>
        <v>-2.1</v>
      </c>
    </row>
    <row r="131" spans="1:20" s="7" customFormat="1" x14ac:dyDescent="0.3">
      <c r="A131" s="83"/>
      <c r="B131" s="153" t="s">
        <v>145</v>
      </c>
      <c r="C131" s="154">
        <v>8.1</v>
      </c>
      <c r="D131" s="155">
        <v>4.9000000000000004</v>
      </c>
      <c r="E131" s="155">
        <v>10.1</v>
      </c>
      <c r="F131" s="154">
        <v>12.8</v>
      </c>
      <c r="G131" s="155">
        <v>9.1999999999999993</v>
      </c>
      <c r="H131" s="155">
        <v>15.1</v>
      </c>
      <c r="I131" s="154">
        <v>5.7</v>
      </c>
      <c r="J131" s="155">
        <v>3.3</v>
      </c>
      <c r="K131" s="155">
        <v>7.3</v>
      </c>
      <c r="L131" s="154">
        <v>4</v>
      </c>
      <c r="M131" s="155">
        <v>1.5</v>
      </c>
      <c r="N131" s="155">
        <v>5.6</v>
      </c>
      <c r="O131" s="154">
        <v>3.4</v>
      </c>
      <c r="P131" s="155">
        <v>2.2000000000000002</v>
      </c>
      <c r="Q131" s="155">
        <v>4.2</v>
      </c>
      <c r="R131" s="154">
        <f t="shared" si="9"/>
        <v>-0.60000000000000009</v>
      </c>
      <c r="S131" s="155">
        <f t="shared" si="9"/>
        <v>0.70000000000000018</v>
      </c>
      <c r="T131" s="155">
        <f t="shared" si="9"/>
        <v>-1.3999999999999995</v>
      </c>
    </row>
    <row r="132" spans="1:20" s="7" customFormat="1" x14ac:dyDescent="0.3">
      <c r="A132" s="83"/>
      <c r="B132" s="153" t="s">
        <v>146</v>
      </c>
      <c r="C132" s="154">
        <v>35.6</v>
      </c>
      <c r="D132" s="155">
        <v>34.5</v>
      </c>
      <c r="E132" s="155">
        <v>36.700000000000003</v>
      </c>
      <c r="F132" s="154">
        <v>38.9</v>
      </c>
      <c r="G132" s="155">
        <v>38.1</v>
      </c>
      <c r="H132" s="155">
        <v>39.6</v>
      </c>
      <c r="I132" s="154">
        <v>24.4</v>
      </c>
      <c r="J132" s="155">
        <v>21.8</v>
      </c>
      <c r="K132" s="155">
        <v>26.9</v>
      </c>
      <c r="L132" s="154">
        <v>26.8</v>
      </c>
      <c r="M132" s="155">
        <v>26.5</v>
      </c>
      <c r="N132" s="155">
        <v>27.1</v>
      </c>
      <c r="O132" s="154">
        <v>22.5</v>
      </c>
      <c r="P132" s="155">
        <v>22.4</v>
      </c>
      <c r="Q132" s="155">
        <v>22.7</v>
      </c>
      <c r="R132" s="154">
        <f t="shared" si="9"/>
        <v>-4.3000000000000007</v>
      </c>
      <c r="S132" s="155">
        <f t="shared" si="9"/>
        <v>-4.1000000000000014</v>
      </c>
      <c r="T132" s="155">
        <f t="shared" si="9"/>
        <v>-4.4000000000000021</v>
      </c>
    </row>
    <row r="133" spans="1:20" s="7" customFormat="1" x14ac:dyDescent="0.3">
      <c r="A133" s="83"/>
      <c r="B133" s="153" t="s">
        <v>147</v>
      </c>
      <c r="C133" s="154">
        <v>3.7</v>
      </c>
      <c r="D133" s="155">
        <v>2.9</v>
      </c>
      <c r="E133" s="155">
        <v>4.4000000000000004</v>
      </c>
      <c r="F133" s="154">
        <v>4.0999999999999996</v>
      </c>
      <c r="G133" s="155">
        <v>3.4</v>
      </c>
      <c r="H133" s="155">
        <v>4.8</v>
      </c>
      <c r="I133" s="154">
        <v>1.3</v>
      </c>
      <c r="J133" s="155">
        <v>0.9</v>
      </c>
      <c r="K133" s="155">
        <v>1.7</v>
      </c>
      <c r="L133" s="154">
        <v>2.8</v>
      </c>
      <c r="M133" s="155">
        <v>2.6</v>
      </c>
      <c r="N133" s="155">
        <v>3.1</v>
      </c>
      <c r="O133" s="154">
        <v>0.8</v>
      </c>
      <c r="P133" s="155">
        <v>0.5</v>
      </c>
      <c r="Q133" s="155">
        <v>1.1000000000000001</v>
      </c>
      <c r="R133" s="154">
        <f t="shared" si="9"/>
        <v>-1.9999999999999998</v>
      </c>
      <c r="S133" s="155">
        <f t="shared" si="9"/>
        <v>-2.1</v>
      </c>
      <c r="T133" s="155">
        <f t="shared" si="9"/>
        <v>-2</v>
      </c>
    </row>
    <row r="134" spans="1:20" s="7" customFormat="1" x14ac:dyDescent="0.3">
      <c r="A134" s="83"/>
      <c r="B134" s="153" t="s">
        <v>148</v>
      </c>
      <c r="C134" s="154">
        <v>27.9</v>
      </c>
      <c r="D134" s="155" t="s">
        <v>90</v>
      </c>
      <c r="E134" s="155" t="s">
        <v>90</v>
      </c>
      <c r="F134" s="154">
        <v>31.1</v>
      </c>
      <c r="G134" s="155" t="s">
        <v>90</v>
      </c>
      <c r="H134" s="155" t="s">
        <v>90</v>
      </c>
      <c r="I134" s="154">
        <v>17.5</v>
      </c>
      <c r="J134" s="155" t="s">
        <v>90</v>
      </c>
      <c r="K134" s="155" t="s">
        <v>90</v>
      </c>
      <c r="L134" s="154">
        <v>19.100000000000001</v>
      </c>
      <c r="M134" s="155" t="s">
        <v>90</v>
      </c>
      <c r="N134" s="155" t="s">
        <v>90</v>
      </c>
      <c r="O134" s="154">
        <v>14.7</v>
      </c>
      <c r="P134" s="155" t="s">
        <v>90</v>
      </c>
      <c r="Q134" s="155" t="s">
        <v>90</v>
      </c>
      <c r="R134" s="154">
        <f t="shared" si="9"/>
        <v>-4.4000000000000021</v>
      </c>
      <c r="S134" s="155" t="s">
        <v>90</v>
      </c>
      <c r="T134" s="155" t="s">
        <v>90</v>
      </c>
    </row>
    <row r="135" spans="1:20" s="7" customFormat="1" x14ac:dyDescent="0.3">
      <c r="A135" s="83"/>
      <c r="B135" s="153" t="s">
        <v>149</v>
      </c>
      <c r="C135" s="154">
        <v>6.8</v>
      </c>
      <c r="D135" s="155" t="s">
        <v>90</v>
      </c>
      <c r="E135" s="155" t="s">
        <v>90</v>
      </c>
      <c r="F135" s="154">
        <v>7.2</v>
      </c>
      <c r="G135" s="155" t="s">
        <v>90</v>
      </c>
      <c r="H135" s="155" t="s">
        <v>90</v>
      </c>
      <c r="I135" s="154">
        <v>2.4</v>
      </c>
      <c r="J135" s="155" t="s">
        <v>90</v>
      </c>
      <c r="K135" s="155" t="s">
        <v>90</v>
      </c>
      <c r="L135" s="154">
        <v>3.8</v>
      </c>
      <c r="M135" s="155" t="s">
        <v>90</v>
      </c>
      <c r="N135" s="155" t="s">
        <v>90</v>
      </c>
      <c r="O135" s="154">
        <v>0.8</v>
      </c>
      <c r="P135" s="155" t="s">
        <v>90</v>
      </c>
      <c r="Q135" s="155" t="s">
        <v>90</v>
      </c>
      <c r="R135" s="154">
        <f t="shared" si="9"/>
        <v>-3</v>
      </c>
      <c r="S135" s="155" t="s">
        <v>90</v>
      </c>
      <c r="T135" s="155" t="s">
        <v>90</v>
      </c>
    </row>
    <row r="136" spans="1:20" s="7" customFormat="1" x14ac:dyDescent="0.3">
      <c r="A136" s="83"/>
      <c r="B136" s="153" t="s">
        <v>150</v>
      </c>
      <c r="C136" s="154">
        <v>2.5</v>
      </c>
      <c r="D136" s="155" t="s">
        <v>90</v>
      </c>
      <c r="E136" s="155" t="s">
        <v>90</v>
      </c>
      <c r="F136" s="154">
        <v>2.2999999999999998</v>
      </c>
      <c r="G136" s="155" t="s">
        <v>90</v>
      </c>
      <c r="H136" s="155" t="s">
        <v>90</v>
      </c>
      <c r="I136" s="154">
        <v>0.3</v>
      </c>
      <c r="J136" s="155" t="s">
        <v>90</v>
      </c>
      <c r="K136" s="155" t="s">
        <v>90</v>
      </c>
      <c r="L136" s="154">
        <v>2.7</v>
      </c>
      <c r="M136" s="155" t="s">
        <v>90</v>
      </c>
      <c r="N136" s="155" t="s">
        <v>90</v>
      </c>
      <c r="O136" s="154">
        <v>0.5</v>
      </c>
      <c r="P136" s="155" t="s">
        <v>90</v>
      </c>
      <c r="Q136" s="155" t="s">
        <v>90</v>
      </c>
      <c r="R136" s="154">
        <f t="shared" si="9"/>
        <v>-2.2000000000000002</v>
      </c>
      <c r="S136" s="155" t="s">
        <v>90</v>
      </c>
      <c r="T136" s="155" t="s">
        <v>90</v>
      </c>
    </row>
    <row r="137" spans="1:20" s="7" customFormat="1" x14ac:dyDescent="0.3">
      <c r="A137" s="83"/>
      <c r="B137" s="153" t="s">
        <v>151</v>
      </c>
      <c r="C137" s="154">
        <v>0.9</v>
      </c>
      <c r="D137" s="155" t="s">
        <v>90</v>
      </c>
      <c r="E137" s="155" t="s">
        <v>90</v>
      </c>
      <c r="F137" s="154">
        <v>1.2</v>
      </c>
      <c r="G137" s="155" t="s">
        <v>90</v>
      </c>
      <c r="H137" s="155" t="s">
        <v>90</v>
      </c>
      <c r="I137" s="154">
        <v>0.1</v>
      </c>
      <c r="J137" s="155" t="s">
        <v>90</v>
      </c>
      <c r="K137" s="155" t="s">
        <v>90</v>
      </c>
      <c r="L137" s="154">
        <v>1.7</v>
      </c>
      <c r="M137" s="155" t="s">
        <v>90</v>
      </c>
      <c r="N137" s="155" t="s">
        <v>90</v>
      </c>
      <c r="O137" s="154">
        <v>0.1</v>
      </c>
      <c r="P137" s="155" t="s">
        <v>90</v>
      </c>
      <c r="Q137" s="155" t="s">
        <v>90</v>
      </c>
      <c r="R137" s="154">
        <f t="shared" si="9"/>
        <v>-1.5999999999999999</v>
      </c>
      <c r="S137" s="155" t="s">
        <v>90</v>
      </c>
      <c r="T137" s="155" t="s">
        <v>90</v>
      </c>
    </row>
    <row r="138" spans="1:20" s="7" customFormat="1" x14ac:dyDescent="0.3">
      <c r="A138" s="83"/>
      <c r="B138" s="153" t="s">
        <v>152</v>
      </c>
      <c r="C138" s="154">
        <v>0.5</v>
      </c>
      <c r="D138" s="155" t="s">
        <v>90</v>
      </c>
      <c r="E138" s="155" t="s">
        <v>90</v>
      </c>
      <c r="F138" s="154">
        <v>0.4</v>
      </c>
      <c r="G138" s="155" t="s">
        <v>90</v>
      </c>
      <c r="H138" s="155" t="s">
        <v>90</v>
      </c>
      <c r="I138" s="154">
        <v>0.3</v>
      </c>
      <c r="J138" s="155" t="s">
        <v>90</v>
      </c>
      <c r="K138" s="155" t="s">
        <v>90</v>
      </c>
      <c r="L138" s="154">
        <v>1.1000000000000001</v>
      </c>
      <c r="M138" s="155" t="s">
        <v>90</v>
      </c>
      <c r="N138" s="155" t="s">
        <v>90</v>
      </c>
      <c r="O138" s="154">
        <v>0.1</v>
      </c>
      <c r="P138" s="155" t="s">
        <v>90</v>
      </c>
      <c r="Q138" s="155" t="s">
        <v>90</v>
      </c>
      <c r="R138" s="154">
        <f t="shared" si="9"/>
        <v>-1</v>
      </c>
      <c r="S138" s="155" t="s">
        <v>90</v>
      </c>
      <c r="T138" s="155" t="s">
        <v>90</v>
      </c>
    </row>
    <row r="139" spans="1:20" s="7" customFormat="1" x14ac:dyDescent="0.3">
      <c r="A139" s="83"/>
      <c r="B139" s="310" t="s">
        <v>153</v>
      </c>
      <c r="C139" s="310"/>
      <c r="D139" s="310"/>
      <c r="E139" s="310"/>
      <c r="F139" s="310"/>
      <c r="G139" s="310"/>
      <c r="H139" s="310"/>
      <c r="I139" s="310"/>
      <c r="J139" s="310"/>
      <c r="K139" s="310"/>
      <c r="L139" s="310"/>
      <c r="M139" s="310"/>
      <c r="N139" s="310"/>
      <c r="O139" s="310"/>
      <c r="P139" s="310"/>
      <c r="Q139" s="310"/>
      <c r="R139" s="310"/>
      <c r="S139" s="310"/>
      <c r="T139" s="310"/>
    </row>
    <row r="140" spans="1:20" s="7" customFormat="1" x14ac:dyDescent="0.3">
      <c r="A140" s="83"/>
      <c r="B140" s="153" t="s">
        <v>154</v>
      </c>
      <c r="C140" s="154">
        <v>15.1</v>
      </c>
      <c r="D140" s="155" t="s">
        <v>90</v>
      </c>
      <c r="E140" s="155" t="s">
        <v>90</v>
      </c>
      <c r="F140" s="154">
        <v>8.6</v>
      </c>
      <c r="G140" s="155" t="s">
        <v>90</v>
      </c>
      <c r="H140" s="155" t="s">
        <v>90</v>
      </c>
      <c r="I140" s="154">
        <v>1.9</v>
      </c>
      <c r="J140" s="155" t="s">
        <v>90</v>
      </c>
      <c r="K140" s="155" t="s">
        <v>90</v>
      </c>
      <c r="L140" s="154">
        <v>12.8</v>
      </c>
      <c r="M140" s="155" t="s">
        <v>90</v>
      </c>
      <c r="N140" s="155" t="s">
        <v>90</v>
      </c>
      <c r="O140" s="154">
        <v>1.8</v>
      </c>
      <c r="P140" s="155" t="s">
        <v>90</v>
      </c>
      <c r="Q140" s="155" t="s">
        <v>90</v>
      </c>
      <c r="R140" s="154">
        <f t="shared" si="9"/>
        <v>-11</v>
      </c>
      <c r="S140" s="155" t="s">
        <v>90</v>
      </c>
      <c r="T140" s="155" t="s">
        <v>90</v>
      </c>
    </row>
    <row r="141" spans="1:20" s="7" customFormat="1" x14ac:dyDescent="0.3">
      <c r="A141" s="83"/>
      <c r="B141" s="153" t="s">
        <v>155</v>
      </c>
      <c r="C141" s="154">
        <v>5.7</v>
      </c>
      <c r="D141" s="155" t="s">
        <v>90</v>
      </c>
      <c r="E141" s="155" t="s">
        <v>90</v>
      </c>
      <c r="F141" s="154">
        <v>6.7</v>
      </c>
      <c r="G141" s="155" t="s">
        <v>90</v>
      </c>
      <c r="H141" s="155" t="s">
        <v>90</v>
      </c>
      <c r="I141" s="154">
        <v>3.1</v>
      </c>
      <c r="J141" s="155" t="s">
        <v>90</v>
      </c>
      <c r="K141" s="155" t="s">
        <v>90</v>
      </c>
      <c r="L141" s="154">
        <v>2.5</v>
      </c>
      <c r="M141" s="155" t="s">
        <v>90</v>
      </c>
      <c r="N141" s="155" t="s">
        <v>90</v>
      </c>
      <c r="O141" s="154">
        <v>2.6</v>
      </c>
      <c r="P141" s="155" t="s">
        <v>90</v>
      </c>
      <c r="Q141" s="155" t="s">
        <v>90</v>
      </c>
      <c r="R141" s="154">
        <f t="shared" si="9"/>
        <v>0.10000000000000009</v>
      </c>
      <c r="S141" s="155" t="s">
        <v>90</v>
      </c>
      <c r="T141" s="155" t="s">
        <v>90</v>
      </c>
    </row>
    <row r="142" spans="1:20" s="7" customFormat="1" x14ac:dyDescent="0.3">
      <c r="A142" s="83"/>
      <c r="B142" s="305" t="s">
        <v>156</v>
      </c>
      <c r="C142" s="154">
        <v>13.9</v>
      </c>
      <c r="D142" s="155" t="s">
        <v>90</v>
      </c>
      <c r="E142" s="155" t="s">
        <v>90</v>
      </c>
      <c r="F142" s="154">
        <v>20.9</v>
      </c>
      <c r="G142" s="155" t="s">
        <v>90</v>
      </c>
      <c r="H142" s="155" t="s">
        <v>90</v>
      </c>
      <c r="I142" s="154">
        <v>19.2</v>
      </c>
      <c r="J142" s="155" t="s">
        <v>90</v>
      </c>
      <c r="K142" s="155" t="s">
        <v>90</v>
      </c>
      <c r="L142" s="154">
        <v>16.399999999999999</v>
      </c>
      <c r="M142" s="155" t="s">
        <v>90</v>
      </c>
      <c r="N142" s="155" t="s">
        <v>90</v>
      </c>
      <c r="O142" s="154">
        <v>15.9</v>
      </c>
      <c r="P142" s="155" t="s">
        <v>90</v>
      </c>
      <c r="Q142" s="155" t="s">
        <v>90</v>
      </c>
      <c r="R142" s="154">
        <f t="shared" si="9"/>
        <v>-0.49999999999999822</v>
      </c>
      <c r="S142" s="155" t="s">
        <v>90</v>
      </c>
      <c r="T142" s="155" t="s">
        <v>90</v>
      </c>
    </row>
    <row r="143" spans="1:20" s="7" customFormat="1" x14ac:dyDescent="0.3">
      <c r="A143" s="83"/>
      <c r="B143" s="153" t="s">
        <v>157</v>
      </c>
      <c r="C143" s="154">
        <v>17.600000000000001</v>
      </c>
      <c r="D143" s="155" t="s">
        <v>90</v>
      </c>
      <c r="E143" s="155" t="s">
        <v>90</v>
      </c>
      <c r="F143" s="154">
        <v>21.3</v>
      </c>
      <c r="G143" s="155" t="s">
        <v>90</v>
      </c>
      <c r="H143" s="155" t="s">
        <v>90</v>
      </c>
      <c r="I143" s="154">
        <v>7.3</v>
      </c>
      <c r="J143" s="155" t="s">
        <v>90</v>
      </c>
      <c r="K143" s="155" t="s">
        <v>90</v>
      </c>
      <c r="L143" s="154">
        <v>4</v>
      </c>
      <c r="M143" s="155" t="s">
        <v>90</v>
      </c>
      <c r="N143" s="155" t="s">
        <v>90</v>
      </c>
      <c r="O143" s="154">
        <v>2.2999999999999998</v>
      </c>
      <c r="P143" s="155" t="s">
        <v>90</v>
      </c>
      <c r="Q143" s="155" t="s">
        <v>90</v>
      </c>
      <c r="R143" s="154">
        <f t="shared" si="9"/>
        <v>-1.7000000000000002</v>
      </c>
      <c r="S143" s="155" t="s">
        <v>90</v>
      </c>
      <c r="T143" s="155" t="s">
        <v>90</v>
      </c>
    </row>
    <row r="144" spans="1:20" s="7" customFormat="1" x14ac:dyDescent="0.3">
      <c r="A144" s="83"/>
      <c r="B144" s="310" t="s">
        <v>158</v>
      </c>
      <c r="C144" s="310"/>
      <c r="D144" s="310"/>
      <c r="E144" s="310"/>
      <c r="F144" s="310"/>
      <c r="G144" s="310"/>
      <c r="H144" s="310"/>
      <c r="I144" s="310"/>
      <c r="J144" s="310"/>
      <c r="K144" s="310"/>
      <c r="L144" s="310"/>
      <c r="M144" s="310"/>
      <c r="N144" s="310"/>
      <c r="O144" s="310"/>
      <c r="P144" s="310"/>
      <c r="Q144" s="310"/>
      <c r="R144" s="310"/>
      <c r="S144" s="310"/>
      <c r="T144" s="310"/>
    </row>
    <row r="145" spans="1:20" s="7" customFormat="1" x14ac:dyDescent="0.3">
      <c r="A145" s="83"/>
      <c r="B145" s="153" t="s">
        <v>159</v>
      </c>
      <c r="C145" s="154">
        <v>7</v>
      </c>
      <c r="D145" s="155" t="s">
        <v>90</v>
      </c>
      <c r="E145" s="155" t="s">
        <v>90</v>
      </c>
      <c r="F145" s="154">
        <v>7.8</v>
      </c>
      <c r="G145" s="155" t="s">
        <v>90</v>
      </c>
      <c r="H145" s="155" t="s">
        <v>90</v>
      </c>
      <c r="I145" s="154">
        <v>5.6</v>
      </c>
      <c r="J145" s="155" t="s">
        <v>90</v>
      </c>
      <c r="K145" s="155" t="s">
        <v>90</v>
      </c>
      <c r="L145" s="154">
        <v>8.9</v>
      </c>
      <c r="M145" s="155" t="s">
        <v>90</v>
      </c>
      <c r="N145" s="155" t="s">
        <v>90</v>
      </c>
      <c r="O145" s="154">
        <v>3.6</v>
      </c>
      <c r="P145" s="155" t="s">
        <v>90</v>
      </c>
      <c r="Q145" s="155" t="s">
        <v>90</v>
      </c>
      <c r="R145" s="154">
        <f t="shared" si="9"/>
        <v>-5.3000000000000007</v>
      </c>
      <c r="S145" s="155" t="s">
        <v>90</v>
      </c>
      <c r="T145" s="155" t="s">
        <v>90</v>
      </c>
    </row>
    <row r="146" spans="1:20" s="7" customFormat="1" x14ac:dyDescent="0.3">
      <c r="A146" s="83"/>
      <c r="B146" s="153" t="s">
        <v>160</v>
      </c>
      <c r="C146" s="154">
        <v>7.9</v>
      </c>
      <c r="D146" s="155" t="s">
        <v>90</v>
      </c>
      <c r="E146" s="155" t="s">
        <v>90</v>
      </c>
      <c r="F146" s="154">
        <v>9.1</v>
      </c>
      <c r="G146" s="155" t="s">
        <v>90</v>
      </c>
      <c r="H146" s="155" t="s">
        <v>90</v>
      </c>
      <c r="I146" s="154">
        <v>4.9000000000000004</v>
      </c>
      <c r="J146" s="155" t="s">
        <v>90</v>
      </c>
      <c r="K146" s="155" t="s">
        <v>90</v>
      </c>
      <c r="L146" s="154">
        <v>5.8</v>
      </c>
      <c r="M146" s="155" t="s">
        <v>90</v>
      </c>
      <c r="N146" s="155" t="s">
        <v>90</v>
      </c>
      <c r="O146" s="154">
        <v>4</v>
      </c>
      <c r="P146" s="155" t="s">
        <v>90</v>
      </c>
      <c r="Q146" s="155" t="s">
        <v>90</v>
      </c>
      <c r="R146" s="154">
        <f t="shared" si="9"/>
        <v>-1.7999999999999998</v>
      </c>
      <c r="S146" s="155" t="s">
        <v>90</v>
      </c>
      <c r="T146" s="155" t="s">
        <v>90</v>
      </c>
    </row>
    <row r="147" spans="1:20" s="7" customFormat="1" x14ac:dyDescent="0.3">
      <c r="A147" s="83"/>
      <c r="B147" s="153" t="s">
        <v>161</v>
      </c>
      <c r="C147" s="154">
        <v>8</v>
      </c>
      <c r="D147" s="155" t="s">
        <v>90</v>
      </c>
      <c r="E147" s="155" t="s">
        <v>90</v>
      </c>
      <c r="F147" s="154">
        <v>8.1999999999999993</v>
      </c>
      <c r="G147" s="155" t="s">
        <v>90</v>
      </c>
      <c r="H147" s="155" t="s">
        <v>90</v>
      </c>
      <c r="I147" s="154">
        <v>2.7</v>
      </c>
      <c r="J147" s="155" t="s">
        <v>90</v>
      </c>
      <c r="K147" s="155" t="s">
        <v>90</v>
      </c>
      <c r="L147" s="154">
        <v>4</v>
      </c>
      <c r="M147" s="155" t="s">
        <v>90</v>
      </c>
      <c r="N147" s="155" t="s">
        <v>90</v>
      </c>
      <c r="O147" s="154">
        <v>2.5</v>
      </c>
      <c r="P147" s="155" t="s">
        <v>90</v>
      </c>
      <c r="Q147" s="155" t="s">
        <v>90</v>
      </c>
      <c r="R147" s="154">
        <f t="shared" si="9"/>
        <v>-1.5</v>
      </c>
      <c r="S147" s="155" t="s">
        <v>90</v>
      </c>
      <c r="T147" s="155" t="s">
        <v>90</v>
      </c>
    </row>
    <row r="148" spans="1:20" s="7" customFormat="1" x14ac:dyDescent="0.3">
      <c r="A148" s="83"/>
      <c r="B148" s="310" t="s">
        <v>162</v>
      </c>
      <c r="C148" s="310"/>
      <c r="D148" s="310"/>
      <c r="E148" s="310"/>
      <c r="F148" s="310"/>
      <c r="G148" s="310"/>
      <c r="H148" s="310"/>
      <c r="I148" s="310"/>
      <c r="J148" s="310"/>
      <c r="K148" s="310"/>
      <c r="L148" s="310"/>
      <c r="M148" s="310"/>
      <c r="N148" s="310"/>
      <c r="O148" s="310"/>
      <c r="P148" s="310"/>
      <c r="Q148" s="310"/>
      <c r="R148" s="310"/>
      <c r="S148" s="310"/>
      <c r="T148" s="310"/>
    </row>
    <row r="149" spans="1:20" s="7" customFormat="1" x14ac:dyDescent="0.3">
      <c r="A149" s="83"/>
      <c r="B149" s="153" t="s">
        <v>102</v>
      </c>
      <c r="C149" s="154">
        <v>27.4</v>
      </c>
      <c r="D149" s="155" t="s">
        <v>90</v>
      </c>
      <c r="E149" s="155" t="s">
        <v>90</v>
      </c>
      <c r="F149" s="154">
        <v>33.1</v>
      </c>
      <c r="G149" s="155" t="s">
        <v>90</v>
      </c>
      <c r="H149" s="155" t="s">
        <v>90</v>
      </c>
      <c r="I149" s="154">
        <v>17.7</v>
      </c>
      <c r="J149" s="155" t="s">
        <v>90</v>
      </c>
      <c r="K149" s="155" t="s">
        <v>90</v>
      </c>
      <c r="L149" s="154">
        <v>19.2</v>
      </c>
      <c r="M149" s="155" t="s">
        <v>90</v>
      </c>
      <c r="N149" s="155" t="s">
        <v>90</v>
      </c>
      <c r="O149" s="154">
        <v>18.100000000000001</v>
      </c>
      <c r="P149" s="155" t="s">
        <v>90</v>
      </c>
      <c r="Q149" s="155" t="s">
        <v>90</v>
      </c>
      <c r="R149" s="154">
        <f t="shared" si="9"/>
        <v>-1.0999999999999979</v>
      </c>
      <c r="S149" s="155" t="s">
        <v>90</v>
      </c>
      <c r="T149" s="155" t="s">
        <v>90</v>
      </c>
    </row>
    <row r="150" spans="1:20" s="7" customFormat="1" x14ac:dyDescent="0.3">
      <c r="A150" s="83"/>
      <c r="B150" s="153" t="s">
        <v>103</v>
      </c>
      <c r="C150" s="154">
        <v>22.3</v>
      </c>
      <c r="D150" s="155" t="s">
        <v>90</v>
      </c>
      <c r="E150" s="155" t="s">
        <v>90</v>
      </c>
      <c r="F150" s="154">
        <v>32.1</v>
      </c>
      <c r="G150" s="155" t="s">
        <v>90</v>
      </c>
      <c r="H150" s="155" t="s">
        <v>90</v>
      </c>
      <c r="I150" s="154">
        <v>19.5</v>
      </c>
      <c r="J150" s="155" t="s">
        <v>90</v>
      </c>
      <c r="K150" s="155" t="s">
        <v>90</v>
      </c>
      <c r="L150" s="154">
        <v>14.5</v>
      </c>
      <c r="M150" s="155" t="s">
        <v>90</v>
      </c>
      <c r="N150" s="155" t="s">
        <v>90</v>
      </c>
      <c r="O150" s="154">
        <v>16.3</v>
      </c>
      <c r="P150" s="155" t="s">
        <v>90</v>
      </c>
      <c r="Q150" s="155" t="s">
        <v>90</v>
      </c>
      <c r="R150" s="154">
        <f t="shared" si="9"/>
        <v>1.8000000000000007</v>
      </c>
      <c r="S150" s="155" t="s">
        <v>90</v>
      </c>
      <c r="T150" s="155" t="s">
        <v>90</v>
      </c>
    </row>
    <row r="151" spans="1:20" s="7" customFormat="1" x14ac:dyDescent="0.3">
      <c r="A151" s="83"/>
      <c r="B151" s="153" t="s">
        <v>104</v>
      </c>
      <c r="C151" s="154">
        <v>24.7</v>
      </c>
      <c r="D151" s="155">
        <v>23.9</v>
      </c>
      <c r="E151" s="155">
        <v>25.2</v>
      </c>
      <c r="F151" s="154">
        <v>32.5</v>
      </c>
      <c r="G151" s="155">
        <v>32.700000000000003</v>
      </c>
      <c r="H151" s="155">
        <v>32.5</v>
      </c>
      <c r="I151" s="154">
        <v>18.7</v>
      </c>
      <c r="J151" s="155">
        <v>15</v>
      </c>
      <c r="K151" s="155">
        <v>20.7</v>
      </c>
      <c r="L151" s="154">
        <v>16.600000000000001</v>
      </c>
      <c r="M151" s="155">
        <v>17.3</v>
      </c>
      <c r="N151" s="155">
        <v>16.3</v>
      </c>
      <c r="O151" s="154">
        <v>17.100000000000001</v>
      </c>
      <c r="P151" s="155">
        <v>17.7</v>
      </c>
      <c r="Q151" s="155">
        <v>16.7</v>
      </c>
      <c r="R151" s="154">
        <f t="shared" si="9"/>
        <v>0.5</v>
      </c>
      <c r="S151" s="154">
        <f t="shared" si="9"/>
        <v>0.39999999999999858</v>
      </c>
      <c r="T151" s="154">
        <f t="shared" si="9"/>
        <v>0.39999999999999858</v>
      </c>
    </row>
    <row r="152" spans="1:20" s="7" customFormat="1" x14ac:dyDescent="0.3">
      <c r="A152" s="83"/>
      <c r="B152" s="153" t="s">
        <v>105</v>
      </c>
      <c r="C152" s="154">
        <v>3.1</v>
      </c>
      <c r="D152" s="155" t="s">
        <v>90</v>
      </c>
      <c r="E152" s="155" t="s">
        <v>90</v>
      </c>
      <c r="F152" s="154">
        <v>7.3</v>
      </c>
      <c r="G152" s="155" t="s">
        <v>90</v>
      </c>
      <c r="H152" s="155" t="s">
        <v>90</v>
      </c>
      <c r="I152" s="154">
        <v>1.8</v>
      </c>
      <c r="J152" s="155" t="s">
        <v>90</v>
      </c>
      <c r="K152" s="155" t="s">
        <v>90</v>
      </c>
      <c r="L152" s="154">
        <v>1.4</v>
      </c>
      <c r="M152" s="155" t="s">
        <v>90</v>
      </c>
      <c r="N152" s="155" t="s">
        <v>90</v>
      </c>
      <c r="O152" s="154">
        <v>1.3</v>
      </c>
      <c r="P152" s="155" t="s">
        <v>90</v>
      </c>
      <c r="Q152" s="155" t="s">
        <v>90</v>
      </c>
      <c r="R152" s="154">
        <f t="shared" si="9"/>
        <v>-9.9999999999999867E-2</v>
      </c>
      <c r="S152" s="155" t="s">
        <v>90</v>
      </c>
      <c r="T152" s="155" t="s">
        <v>90</v>
      </c>
    </row>
    <row r="153" spans="1:20" s="7" customFormat="1" x14ac:dyDescent="0.3">
      <c r="A153" s="83"/>
      <c r="B153" s="153" t="s">
        <v>106</v>
      </c>
      <c r="C153" s="154">
        <v>8.4</v>
      </c>
      <c r="D153" s="155" t="s">
        <v>90</v>
      </c>
      <c r="E153" s="155" t="s">
        <v>90</v>
      </c>
      <c r="F153" s="154">
        <v>8.3000000000000007</v>
      </c>
      <c r="G153" s="155" t="s">
        <v>90</v>
      </c>
      <c r="H153" s="155" t="s">
        <v>90</v>
      </c>
      <c r="I153" s="154">
        <v>6.4</v>
      </c>
      <c r="J153" s="155" t="s">
        <v>90</v>
      </c>
      <c r="K153" s="155" t="s">
        <v>90</v>
      </c>
      <c r="L153" s="154">
        <v>7.8</v>
      </c>
      <c r="M153" s="155" t="s">
        <v>90</v>
      </c>
      <c r="N153" s="155" t="s">
        <v>90</v>
      </c>
      <c r="O153" s="154">
        <v>5.7</v>
      </c>
      <c r="P153" s="155" t="s">
        <v>90</v>
      </c>
      <c r="Q153" s="155" t="s">
        <v>90</v>
      </c>
      <c r="R153" s="154">
        <f t="shared" si="9"/>
        <v>-2.0999999999999996</v>
      </c>
      <c r="S153" s="155" t="s">
        <v>90</v>
      </c>
      <c r="T153" s="155" t="s">
        <v>90</v>
      </c>
    </row>
    <row r="154" spans="1:20" s="7" customFormat="1" x14ac:dyDescent="0.3">
      <c r="A154" s="83"/>
      <c r="B154" s="153" t="s">
        <v>107</v>
      </c>
      <c r="C154" s="154">
        <v>32.299999999999997</v>
      </c>
      <c r="D154" s="155" t="s">
        <v>90</v>
      </c>
      <c r="E154" s="155" t="s">
        <v>90</v>
      </c>
      <c r="F154" s="154">
        <v>24.9</v>
      </c>
      <c r="G154" s="155" t="s">
        <v>90</v>
      </c>
      <c r="H154" s="155" t="s">
        <v>90</v>
      </c>
      <c r="I154" s="154">
        <v>18.899999999999999</v>
      </c>
      <c r="J154" s="155" t="s">
        <v>90</v>
      </c>
      <c r="K154" s="155" t="s">
        <v>90</v>
      </c>
      <c r="L154" s="154">
        <v>19.899999999999999</v>
      </c>
      <c r="M154" s="155" t="s">
        <v>90</v>
      </c>
      <c r="N154" s="155" t="s">
        <v>90</v>
      </c>
      <c r="O154" s="154">
        <v>19</v>
      </c>
      <c r="P154" s="155" t="s">
        <v>90</v>
      </c>
      <c r="Q154" s="155" t="s">
        <v>90</v>
      </c>
      <c r="R154" s="154">
        <f t="shared" si="9"/>
        <v>-0.89999999999999858</v>
      </c>
      <c r="S154" s="155" t="s">
        <v>90</v>
      </c>
      <c r="T154" s="155" t="s">
        <v>90</v>
      </c>
    </row>
    <row r="155" spans="1:20" s="7" customFormat="1" x14ac:dyDescent="0.3">
      <c r="A155" s="83"/>
      <c r="B155" s="153" t="s">
        <v>108</v>
      </c>
      <c r="C155" s="154">
        <v>11.3</v>
      </c>
      <c r="D155" s="155" t="s">
        <v>90</v>
      </c>
      <c r="E155" s="155" t="s">
        <v>90</v>
      </c>
      <c r="F155" s="154">
        <v>9</v>
      </c>
      <c r="G155" s="155" t="s">
        <v>90</v>
      </c>
      <c r="H155" s="155" t="s">
        <v>90</v>
      </c>
      <c r="I155" s="154">
        <v>4.7</v>
      </c>
      <c r="J155" s="155" t="s">
        <v>90</v>
      </c>
      <c r="K155" s="155" t="s">
        <v>90</v>
      </c>
      <c r="L155" s="154">
        <v>8.9</v>
      </c>
      <c r="M155" s="155" t="s">
        <v>90</v>
      </c>
      <c r="N155" s="155" t="s">
        <v>90</v>
      </c>
      <c r="O155" s="154">
        <v>4.5</v>
      </c>
      <c r="P155" s="155" t="s">
        <v>90</v>
      </c>
      <c r="Q155" s="155" t="s">
        <v>90</v>
      </c>
      <c r="R155" s="154">
        <f t="shared" si="9"/>
        <v>-4.4000000000000004</v>
      </c>
      <c r="S155" s="155" t="s">
        <v>90</v>
      </c>
      <c r="T155" s="155" t="s">
        <v>90</v>
      </c>
    </row>
    <row r="156" spans="1:20" s="7" customFormat="1" x14ac:dyDescent="0.3">
      <c r="A156" s="83"/>
      <c r="B156" s="153" t="s">
        <v>109</v>
      </c>
      <c r="C156" s="154">
        <v>8.1999999999999993</v>
      </c>
      <c r="D156" s="155" t="s">
        <v>90</v>
      </c>
      <c r="E156" s="155" t="s">
        <v>90</v>
      </c>
      <c r="F156" s="154">
        <v>8.3000000000000007</v>
      </c>
      <c r="G156" s="155" t="s">
        <v>90</v>
      </c>
      <c r="H156" s="155" t="s">
        <v>90</v>
      </c>
      <c r="I156" s="154">
        <v>3.5</v>
      </c>
      <c r="J156" s="155" t="s">
        <v>90</v>
      </c>
      <c r="K156" s="155" t="s">
        <v>90</v>
      </c>
      <c r="L156" s="154">
        <v>6.3</v>
      </c>
      <c r="M156" s="155" t="s">
        <v>90</v>
      </c>
      <c r="N156" s="155" t="s">
        <v>90</v>
      </c>
      <c r="O156" s="154">
        <v>2.2000000000000002</v>
      </c>
      <c r="P156" s="155" t="s">
        <v>90</v>
      </c>
      <c r="Q156" s="155" t="s">
        <v>90</v>
      </c>
      <c r="R156" s="154">
        <f t="shared" si="9"/>
        <v>-4.0999999999999996</v>
      </c>
      <c r="S156" s="155" t="s">
        <v>90</v>
      </c>
      <c r="T156" s="155" t="s">
        <v>90</v>
      </c>
    </row>
    <row r="157" spans="1:20" s="7" customFormat="1" x14ac:dyDescent="0.3">
      <c r="A157" s="83"/>
      <c r="B157" s="153" t="s">
        <v>110</v>
      </c>
      <c r="C157" s="154">
        <v>8.6</v>
      </c>
      <c r="D157" s="155" t="s">
        <v>90</v>
      </c>
      <c r="E157" s="155" t="s">
        <v>90</v>
      </c>
      <c r="F157" s="154">
        <v>11.4</v>
      </c>
      <c r="G157" s="155" t="s">
        <v>90</v>
      </c>
      <c r="H157" s="155" t="s">
        <v>90</v>
      </c>
      <c r="I157" s="154">
        <v>2.2000000000000002</v>
      </c>
      <c r="J157" s="155" t="s">
        <v>90</v>
      </c>
      <c r="K157" s="155" t="s">
        <v>90</v>
      </c>
      <c r="L157" s="154">
        <v>13</v>
      </c>
      <c r="M157" s="155" t="s">
        <v>90</v>
      </c>
      <c r="N157" s="155" t="s">
        <v>90</v>
      </c>
      <c r="O157" s="154">
        <v>4.5</v>
      </c>
      <c r="P157" s="155" t="s">
        <v>90</v>
      </c>
      <c r="Q157" s="155" t="s">
        <v>90</v>
      </c>
      <c r="R157" s="154">
        <f t="shared" si="9"/>
        <v>-8.5</v>
      </c>
      <c r="S157" s="155" t="s">
        <v>90</v>
      </c>
      <c r="T157" s="155" t="s">
        <v>90</v>
      </c>
    </row>
    <row r="158" spans="1:20" s="7" customFormat="1" x14ac:dyDescent="0.3">
      <c r="A158" s="83"/>
      <c r="B158" s="153" t="s">
        <v>111</v>
      </c>
      <c r="C158" s="154">
        <v>3.6</v>
      </c>
      <c r="D158" s="155" t="s">
        <v>90</v>
      </c>
      <c r="E158" s="155" t="s">
        <v>90</v>
      </c>
      <c r="F158" s="154">
        <v>3.8</v>
      </c>
      <c r="G158" s="155" t="s">
        <v>90</v>
      </c>
      <c r="H158" s="155" t="s">
        <v>90</v>
      </c>
      <c r="I158" s="154">
        <v>1.6</v>
      </c>
      <c r="J158" s="155" t="s">
        <v>90</v>
      </c>
      <c r="K158" s="155" t="s">
        <v>90</v>
      </c>
      <c r="L158" s="154">
        <v>3.4</v>
      </c>
      <c r="M158" s="155" t="s">
        <v>90</v>
      </c>
      <c r="N158" s="155" t="s">
        <v>90</v>
      </c>
      <c r="O158" s="154">
        <v>1.1000000000000001</v>
      </c>
      <c r="P158" s="155" t="s">
        <v>90</v>
      </c>
      <c r="Q158" s="155" t="s">
        <v>90</v>
      </c>
      <c r="R158" s="154">
        <f t="shared" si="9"/>
        <v>-2.2999999999999998</v>
      </c>
      <c r="S158" s="155" t="s">
        <v>90</v>
      </c>
      <c r="T158" s="155" t="s">
        <v>90</v>
      </c>
    </row>
    <row r="159" spans="1:20" s="7" customFormat="1" x14ac:dyDescent="0.3">
      <c r="A159" s="83"/>
      <c r="B159" s="153" t="s">
        <v>112</v>
      </c>
      <c r="C159" s="154">
        <v>7.9</v>
      </c>
      <c r="D159" s="155" t="s">
        <v>90</v>
      </c>
      <c r="E159" s="155" t="s">
        <v>90</v>
      </c>
      <c r="F159" s="154">
        <v>7.5</v>
      </c>
      <c r="G159" s="155" t="s">
        <v>90</v>
      </c>
      <c r="H159" s="155" t="s">
        <v>90</v>
      </c>
      <c r="I159" s="154">
        <v>3.3</v>
      </c>
      <c r="J159" s="155" t="s">
        <v>90</v>
      </c>
      <c r="K159" s="155" t="s">
        <v>90</v>
      </c>
      <c r="L159" s="154">
        <v>6.5</v>
      </c>
      <c r="M159" s="155" t="s">
        <v>90</v>
      </c>
      <c r="N159" s="155" t="s">
        <v>90</v>
      </c>
      <c r="O159" s="154">
        <v>2.7</v>
      </c>
      <c r="P159" s="155" t="s">
        <v>90</v>
      </c>
      <c r="Q159" s="155" t="s">
        <v>90</v>
      </c>
      <c r="R159" s="154">
        <f t="shared" si="9"/>
        <v>-3.8</v>
      </c>
      <c r="S159" s="155" t="s">
        <v>90</v>
      </c>
      <c r="T159" s="155" t="s">
        <v>90</v>
      </c>
    </row>
    <row r="160" spans="1:20" s="7" customFormat="1" x14ac:dyDescent="0.3">
      <c r="A160" s="83"/>
      <c r="B160" s="160" t="s">
        <v>113</v>
      </c>
      <c r="C160" s="161">
        <v>7.5</v>
      </c>
      <c r="D160" s="162" t="s">
        <v>90</v>
      </c>
      <c r="E160" s="162" t="s">
        <v>90</v>
      </c>
      <c r="F160" s="161">
        <v>9.5</v>
      </c>
      <c r="G160" s="162" t="s">
        <v>90</v>
      </c>
      <c r="H160" s="162" t="s">
        <v>90</v>
      </c>
      <c r="I160" s="161">
        <v>5.0999999999999996</v>
      </c>
      <c r="J160" s="162" t="s">
        <v>90</v>
      </c>
      <c r="K160" s="162" t="s">
        <v>90</v>
      </c>
      <c r="L160" s="161">
        <v>4.7</v>
      </c>
      <c r="M160" s="162" t="s">
        <v>90</v>
      </c>
      <c r="N160" s="162" t="s">
        <v>90</v>
      </c>
      <c r="O160" s="161">
        <v>3.8</v>
      </c>
      <c r="P160" s="162" t="s">
        <v>90</v>
      </c>
      <c r="Q160" s="162" t="s">
        <v>90</v>
      </c>
      <c r="R160" s="161">
        <f t="shared" si="9"/>
        <v>-0.90000000000000036</v>
      </c>
      <c r="S160" s="162" t="s">
        <v>90</v>
      </c>
      <c r="T160" s="162" t="s">
        <v>90</v>
      </c>
    </row>
    <row r="161" spans="1:20" s="7" customFormat="1" x14ac:dyDescent="0.3">
      <c r="A161" s="83"/>
      <c r="B161" s="160" t="s">
        <v>163</v>
      </c>
      <c r="C161" s="161">
        <v>37.9</v>
      </c>
      <c r="D161" s="162">
        <v>38.5</v>
      </c>
      <c r="E161" s="162">
        <v>37.4</v>
      </c>
      <c r="F161" s="161">
        <v>36.4</v>
      </c>
      <c r="G161" s="162">
        <v>36.799999999999997</v>
      </c>
      <c r="H161" s="162">
        <v>36.1</v>
      </c>
      <c r="I161" s="161">
        <v>35.5</v>
      </c>
      <c r="J161" s="162">
        <v>35.299999999999997</v>
      </c>
      <c r="K161" s="162">
        <v>35.6</v>
      </c>
      <c r="L161" s="161">
        <v>34.1</v>
      </c>
      <c r="M161" s="162">
        <v>34.5</v>
      </c>
      <c r="N161" s="162">
        <v>33.799999999999997</v>
      </c>
      <c r="O161" s="161">
        <v>30.1</v>
      </c>
      <c r="P161" s="162">
        <v>30.4</v>
      </c>
      <c r="Q161" s="162">
        <v>29.8</v>
      </c>
      <c r="R161" s="161">
        <f t="shared" si="9"/>
        <v>-4</v>
      </c>
      <c r="S161" s="161">
        <f t="shared" si="9"/>
        <v>-4.1000000000000014</v>
      </c>
      <c r="T161" s="161">
        <f t="shared" si="9"/>
        <v>-3.9999999999999964</v>
      </c>
    </row>
    <row r="162" spans="1:20" s="7" customFormat="1" x14ac:dyDescent="0.3">
      <c r="A162" s="83"/>
      <c r="B162" s="160" t="s">
        <v>164</v>
      </c>
      <c r="C162" s="161">
        <v>39.4</v>
      </c>
      <c r="D162" s="162">
        <v>37</v>
      </c>
      <c r="E162" s="162">
        <v>41.7</v>
      </c>
      <c r="F162" s="161">
        <v>37.799999999999997</v>
      </c>
      <c r="G162" s="162">
        <v>35.6</v>
      </c>
      <c r="H162" s="162">
        <v>40</v>
      </c>
      <c r="I162" s="161">
        <v>36.1</v>
      </c>
      <c r="J162" s="162">
        <v>34.200000000000003</v>
      </c>
      <c r="K162" s="162">
        <v>37.9</v>
      </c>
      <c r="L162" s="161">
        <v>35.1</v>
      </c>
      <c r="M162" s="162">
        <v>35.4</v>
      </c>
      <c r="N162" s="162">
        <v>34.9</v>
      </c>
      <c r="O162" s="161">
        <v>30.6</v>
      </c>
      <c r="P162" s="162">
        <v>32.9</v>
      </c>
      <c r="Q162" s="162">
        <v>28</v>
      </c>
      <c r="R162" s="161">
        <f t="shared" si="9"/>
        <v>-4.5</v>
      </c>
      <c r="S162" s="161">
        <f t="shared" si="9"/>
        <v>-2.5</v>
      </c>
      <c r="T162" s="161">
        <f t="shared" si="9"/>
        <v>-6.8999999999999986</v>
      </c>
    </row>
    <row r="163" spans="1:20" s="7" customFormat="1" x14ac:dyDescent="0.3">
      <c r="A163" s="83"/>
      <c r="B163" s="160" t="s">
        <v>165</v>
      </c>
      <c r="C163" s="161">
        <v>48.3</v>
      </c>
      <c r="D163" s="162">
        <v>49.5</v>
      </c>
      <c r="E163" s="162">
        <v>47</v>
      </c>
      <c r="F163" s="161">
        <v>43.3</v>
      </c>
      <c r="G163" s="162">
        <v>45.1</v>
      </c>
      <c r="H163" s="162">
        <v>41.3</v>
      </c>
      <c r="I163" s="161">
        <v>44.4</v>
      </c>
      <c r="J163" s="162">
        <v>45.2</v>
      </c>
      <c r="K163" s="162">
        <v>43.7</v>
      </c>
      <c r="L163" s="161">
        <v>41.1</v>
      </c>
      <c r="M163" s="162">
        <v>42.8</v>
      </c>
      <c r="N163" s="162">
        <v>39.4</v>
      </c>
      <c r="O163" s="161">
        <v>35.799999999999997</v>
      </c>
      <c r="P163" s="162">
        <v>38.5</v>
      </c>
      <c r="Q163" s="162">
        <v>33</v>
      </c>
      <c r="R163" s="161">
        <f t="shared" si="9"/>
        <v>-5.3000000000000043</v>
      </c>
      <c r="S163" s="161">
        <f t="shared" si="9"/>
        <v>-4.2999999999999972</v>
      </c>
      <c r="T163" s="161">
        <f t="shared" si="9"/>
        <v>-6.3999999999999986</v>
      </c>
    </row>
    <row r="164" spans="1:20" s="7" customFormat="1" x14ac:dyDescent="0.3">
      <c r="A164" s="83"/>
      <c r="B164" s="160" t="s">
        <v>166</v>
      </c>
      <c r="C164" s="161">
        <v>59.8</v>
      </c>
      <c r="D164" s="162">
        <v>59.6</v>
      </c>
      <c r="E164" s="162">
        <v>60</v>
      </c>
      <c r="F164" s="161">
        <v>55</v>
      </c>
      <c r="G164" s="162">
        <v>52.9</v>
      </c>
      <c r="H164" s="162">
        <v>57.5</v>
      </c>
      <c r="I164" s="161">
        <v>55.3</v>
      </c>
      <c r="J164" s="162">
        <v>50.7</v>
      </c>
      <c r="K164" s="162">
        <v>60.6</v>
      </c>
      <c r="L164" s="161">
        <v>53.9</v>
      </c>
      <c r="M164" s="162">
        <v>55.6</v>
      </c>
      <c r="N164" s="162">
        <v>52</v>
      </c>
      <c r="O164" s="161">
        <v>51.1</v>
      </c>
      <c r="P164" s="162">
        <v>51.3</v>
      </c>
      <c r="Q164" s="162">
        <v>51</v>
      </c>
      <c r="R164" s="161">
        <f t="shared" si="9"/>
        <v>-2.7999999999999972</v>
      </c>
      <c r="S164" s="161">
        <f t="shared" si="9"/>
        <v>-4.3000000000000043</v>
      </c>
      <c r="T164" s="161">
        <f t="shared" si="9"/>
        <v>-1</v>
      </c>
    </row>
    <row r="165" spans="1:20" s="7" customFormat="1" x14ac:dyDescent="0.3">
      <c r="A165" s="83"/>
      <c r="B165" s="153" t="s">
        <v>167</v>
      </c>
      <c r="C165" s="154">
        <v>49.8</v>
      </c>
      <c r="D165" s="155">
        <v>49.8</v>
      </c>
      <c r="E165" s="155">
        <v>49.9</v>
      </c>
      <c r="F165" s="154">
        <v>45.7</v>
      </c>
      <c r="G165" s="155">
        <v>45.1</v>
      </c>
      <c r="H165" s="155">
        <v>46.3</v>
      </c>
      <c r="I165" s="154">
        <v>45.5</v>
      </c>
      <c r="J165" s="155">
        <v>43.9</v>
      </c>
      <c r="K165" s="155">
        <v>47.3</v>
      </c>
      <c r="L165" s="154">
        <v>43</v>
      </c>
      <c r="M165" s="155">
        <v>44.3</v>
      </c>
      <c r="N165" s="155">
        <v>41.7</v>
      </c>
      <c r="O165" s="154">
        <v>38.5</v>
      </c>
      <c r="P165" s="155">
        <v>40.1</v>
      </c>
      <c r="Q165" s="155">
        <v>36.9</v>
      </c>
      <c r="R165" s="154">
        <f t="shared" si="9"/>
        <v>-4.5</v>
      </c>
      <c r="S165" s="154">
        <f t="shared" si="9"/>
        <v>-4.1999999999999957</v>
      </c>
      <c r="T165" s="154">
        <f t="shared" si="9"/>
        <v>-4.8000000000000043</v>
      </c>
    </row>
    <row r="166" spans="1:20" s="7" customFormat="1" x14ac:dyDescent="0.3">
      <c r="A166" s="83"/>
      <c r="B166" s="153" t="s">
        <v>168</v>
      </c>
      <c r="C166" s="154">
        <v>39.1</v>
      </c>
      <c r="D166" s="155">
        <v>39.4</v>
      </c>
      <c r="E166" s="155">
        <v>38.9</v>
      </c>
      <c r="F166" s="154">
        <v>37.9</v>
      </c>
      <c r="G166" s="155">
        <v>38</v>
      </c>
      <c r="H166" s="155">
        <v>37.799999999999997</v>
      </c>
      <c r="I166" s="154">
        <v>36.700000000000003</v>
      </c>
      <c r="J166" s="155">
        <v>36.5</v>
      </c>
      <c r="K166" s="155">
        <v>37</v>
      </c>
      <c r="L166" s="154">
        <v>35.9</v>
      </c>
      <c r="M166" s="155">
        <v>35.6</v>
      </c>
      <c r="N166" s="155">
        <v>36.1</v>
      </c>
      <c r="O166" s="154">
        <v>31.7</v>
      </c>
      <c r="P166" s="155">
        <v>31.6</v>
      </c>
      <c r="Q166" s="155">
        <v>31.7</v>
      </c>
      <c r="R166" s="154">
        <f t="shared" si="9"/>
        <v>-4.1999999999999993</v>
      </c>
      <c r="S166" s="154">
        <f t="shared" si="9"/>
        <v>-4</v>
      </c>
      <c r="T166" s="154">
        <f t="shared" si="9"/>
        <v>-4.4000000000000021</v>
      </c>
    </row>
    <row r="167" spans="1:20" s="7" customFormat="1" x14ac:dyDescent="0.3">
      <c r="A167" s="83"/>
      <c r="B167" s="153" t="s">
        <v>169</v>
      </c>
      <c r="C167" s="154">
        <v>17.100000000000001</v>
      </c>
      <c r="D167" s="155">
        <v>14</v>
      </c>
      <c r="E167" s="155">
        <v>19</v>
      </c>
      <c r="F167" s="154">
        <v>18.399999999999999</v>
      </c>
      <c r="G167" s="155">
        <v>16.100000000000001</v>
      </c>
      <c r="H167" s="155">
        <v>19.8</v>
      </c>
      <c r="I167" s="154">
        <v>17.600000000000001</v>
      </c>
      <c r="J167" s="155">
        <v>15.6</v>
      </c>
      <c r="K167" s="155">
        <v>18.8</v>
      </c>
      <c r="L167" s="154">
        <v>16.7</v>
      </c>
      <c r="M167" s="155">
        <v>13.8</v>
      </c>
      <c r="N167" s="155">
        <v>18.7</v>
      </c>
      <c r="O167" s="154">
        <v>15.7</v>
      </c>
      <c r="P167" s="155">
        <v>12</v>
      </c>
      <c r="Q167" s="155">
        <v>18.100000000000001</v>
      </c>
      <c r="R167" s="154">
        <f t="shared" si="9"/>
        <v>-1</v>
      </c>
      <c r="S167" s="154">
        <f t="shared" si="9"/>
        <v>-1.8000000000000007</v>
      </c>
      <c r="T167" s="154">
        <f t="shared" si="9"/>
        <v>-0.59999999999999787</v>
      </c>
    </row>
    <row r="168" spans="1:20" s="7" customFormat="1" x14ac:dyDescent="0.3">
      <c r="A168" s="83"/>
      <c r="B168" s="153" t="s">
        <v>170</v>
      </c>
      <c r="C168" s="154">
        <v>54.2</v>
      </c>
      <c r="D168" s="155">
        <v>54.7</v>
      </c>
      <c r="E168" s="155">
        <v>53.7</v>
      </c>
      <c r="F168" s="154">
        <v>55.6</v>
      </c>
      <c r="G168" s="155">
        <v>55.6</v>
      </c>
      <c r="H168" s="155">
        <v>55.7</v>
      </c>
      <c r="I168" s="154">
        <v>54.9</v>
      </c>
      <c r="J168" s="155">
        <v>54.8</v>
      </c>
      <c r="K168" s="155">
        <v>54.9</v>
      </c>
      <c r="L168" s="154">
        <v>56.9</v>
      </c>
      <c r="M168" s="155">
        <v>58</v>
      </c>
      <c r="N168" s="155">
        <v>55.8</v>
      </c>
      <c r="O168" s="154">
        <v>47.8</v>
      </c>
      <c r="P168" s="155">
        <v>48.8</v>
      </c>
      <c r="Q168" s="155">
        <v>46.8</v>
      </c>
      <c r="R168" s="154">
        <f t="shared" si="9"/>
        <v>-9.1000000000000014</v>
      </c>
      <c r="S168" s="154">
        <f t="shared" si="9"/>
        <v>-9.2000000000000028</v>
      </c>
      <c r="T168" s="154">
        <f t="shared" si="9"/>
        <v>-9</v>
      </c>
    </row>
    <row r="169" spans="1:20" s="7" customFormat="1" x14ac:dyDescent="0.3">
      <c r="A169" s="83"/>
      <c r="B169" s="153" t="s">
        <v>171</v>
      </c>
      <c r="C169" s="154">
        <v>35.6</v>
      </c>
      <c r="D169" s="155">
        <v>36.200000000000003</v>
      </c>
      <c r="E169" s="155">
        <v>35</v>
      </c>
      <c r="F169" s="154">
        <v>33.700000000000003</v>
      </c>
      <c r="G169" s="155">
        <v>34.1</v>
      </c>
      <c r="H169" s="155">
        <v>33.299999999999997</v>
      </c>
      <c r="I169" s="154">
        <v>32.700000000000003</v>
      </c>
      <c r="J169" s="155">
        <v>32.6</v>
      </c>
      <c r="K169" s="155">
        <v>32.9</v>
      </c>
      <c r="L169" s="154">
        <v>31.1</v>
      </c>
      <c r="M169" s="155">
        <v>31.4</v>
      </c>
      <c r="N169" s="155">
        <v>30.8</v>
      </c>
      <c r="O169" s="154">
        <v>27.8</v>
      </c>
      <c r="P169" s="155">
        <v>28.1</v>
      </c>
      <c r="Q169" s="155">
        <v>27.6</v>
      </c>
      <c r="R169" s="154">
        <f t="shared" si="9"/>
        <v>-3.3000000000000007</v>
      </c>
      <c r="S169" s="154">
        <f t="shared" si="9"/>
        <v>-3.2999999999999972</v>
      </c>
      <c r="T169" s="154">
        <f t="shared" si="9"/>
        <v>-3.1999999999999993</v>
      </c>
    </row>
    <row r="170" spans="1:20" s="7" customFormat="1" x14ac:dyDescent="0.3">
      <c r="A170" s="83"/>
      <c r="B170" s="310" t="s">
        <v>172</v>
      </c>
      <c r="C170" s="310"/>
      <c r="D170" s="310"/>
      <c r="E170" s="310"/>
      <c r="F170" s="310"/>
      <c r="G170" s="310"/>
      <c r="H170" s="310"/>
      <c r="I170" s="310"/>
      <c r="J170" s="310"/>
      <c r="K170" s="310"/>
      <c r="L170" s="310"/>
      <c r="M170" s="310"/>
      <c r="N170" s="310"/>
      <c r="O170" s="310"/>
      <c r="P170" s="310"/>
      <c r="Q170" s="310"/>
      <c r="R170" s="310"/>
      <c r="S170" s="310"/>
      <c r="T170" s="310"/>
    </row>
    <row r="171" spans="1:20" s="7" customFormat="1" x14ac:dyDescent="0.3">
      <c r="A171" s="83"/>
      <c r="B171" s="153" t="s">
        <v>154</v>
      </c>
      <c r="C171" s="154">
        <v>28.2</v>
      </c>
      <c r="D171" s="155" t="s">
        <v>90</v>
      </c>
      <c r="E171" s="155" t="s">
        <v>90</v>
      </c>
      <c r="F171" s="154">
        <v>29</v>
      </c>
      <c r="G171" s="155" t="s">
        <v>90</v>
      </c>
      <c r="H171" s="155" t="s">
        <v>90</v>
      </c>
      <c r="I171" s="154">
        <v>26.5</v>
      </c>
      <c r="J171" s="155" t="s">
        <v>90</v>
      </c>
      <c r="K171" s="155" t="s">
        <v>90</v>
      </c>
      <c r="L171" s="154">
        <v>28.8</v>
      </c>
      <c r="M171" s="155" t="s">
        <v>90</v>
      </c>
      <c r="N171" s="155" t="s">
        <v>90</v>
      </c>
      <c r="O171" s="154">
        <v>27.4</v>
      </c>
      <c r="P171" s="155" t="s">
        <v>90</v>
      </c>
      <c r="Q171" s="155" t="s">
        <v>90</v>
      </c>
      <c r="R171" s="154">
        <f t="shared" si="9"/>
        <v>-1.4000000000000021</v>
      </c>
      <c r="S171" s="155" t="s">
        <v>90</v>
      </c>
      <c r="T171" s="155" t="s">
        <v>90</v>
      </c>
    </row>
    <row r="172" spans="1:20" s="7" customFormat="1" x14ac:dyDescent="0.3">
      <c r="A172" s="83"/>
      <c r="B172" s="153" t="s">
        <v>155</v>
      </c>
      <c r="C172" s="154">
        <v>36.799999999999997</v>
      </c>
      <c r="D172" s="155" t="s">
        <v>90</v>
      </c>
      <c r="E172" s="155" t="s">
        <v>90</v>
      </c>
      <c r="F172" s="154">
        <v>35.4</v>
      </c>
      <c r="G172" s="155" t="s">
        <v>90</v>
      </c>
      <c r="H172" s="155" t="s">
        <v>90</v>
      </c>
      <c r="I172" s="154">
        <v>35.1</v>
      </c>
      <c r="J172" s="155" t="s">
        <v>90</v>
      </c>
      <c r="K172" s="155" t="s">
        <v>90</v>
      </c>
      <c r="L172" s="154">
        <v>32.200000000000003</v>
      </c>
      <c r="M172" s="155" t="s">
        <v>90</v>
      </c>
      <c r="N172" s="155" t="s">
        <v>90</v>
      </c>
      <c r="O172" s="154">
        <v>27.6</v>
      </c>
      <c r="P172" s="155" t="s">
        <v>90</v>
      </c>
      <c r="Q172" s="155" t="s">
        <v>90</v>
      </c>
      <c r="R172" s="154">
        <f t="shared" si="9"/>
        <v>-4.6000000000000014</v>
      </c>
      <c r="S172" s="155" t="s">
        <v>90</v>
      </c>
      <c r="T172" s="155" t="s">
        <v>90</v>
      </c>
    </row>
    <row r="173" spans="1:20" s="7" customFormat="1" x14ac:dyDescent="0.3">
      <c r="A173" s="83"/>
      <c r="B173" s="305" t="s">
        <v>156</v>
      </c>
      <c r="C173" s="154">
        <v>57.6</v>
      </c>
      <c r="D173" s="155" t="s">
        <v>90</v>
      </c>
      <c r="E173" s="155" t="s">
        <v>90</v>
      </c>
      <c r="F173" s="154">
        <v>57.1</v>
      </c>
      <c r="G173" s="155" t="s">
        <v>90</v>
      </c>
      <c r="H173" s="155" t="s">
        <v>90</v>
      </c>
      <c r="I173" s="154">
        <v>59.3</v>
      </c>
      <c r="J173" s="155" t="s">
        <v>90</v>
      </c>
      <c r="K173" s="155" t="s">
        <v>90</v>
      </c>
      <c r="L173" s="154">
        <v>64</v>
      </c>
      <c r="M173" s="155" t="s">
        <v>90</v>
      </c>
      <c r="N173" s="155" t="s">
        <v>90</v>
      </c>
      <c r="O173" s="154">
        <v>65.099999999999994</v>
      </c>
      <c r="P173" s="155" t="s">
        <v>90</v>
      </c>
      <c r="Q173" s="155" t="s">
        <v>90</v>
      </c>
      <c r="R173" s="154">
        <f t="shared" si="9"/>
        <v>1.0999999999999943</v>
      </c>
      <c r="S173" s="155" t="s">
        <v>90</v>
      </c>
      <c r="T173" s="155" t="s">
        <v>90</v>
      </c>
    </row>
    <row r="174" spans="1:20" s="7" customFormat="1" x14ac:dyDescent="0.3">
      <c r="A174" s="83"/>
      <c r="B174" s="153" t="s">
        <v>157</v>
      </c>
      <c r="C174" s="154">
        <v>56.5</v>
      </c>
      <c r="D174" s="155" t="s">
        <v>90</v>
      </c>
      <c r="E174" s="155" t="s">
        <v>90</v>
      </c>
      <c r="F174" s="154">
        <v>51.1</v>
      </c>
      <c r="G174" s="155" t="s">
        <v>90</v>
      </c>
      <c r="H174" s="155" t="s">
        <v>90</v>
      </c>
      <c r="I174" s="154">
        <v>45.4</v>
      </c>
      <c r="J174" s="155" t="s">
        <v>90</v>
      </c>
      <c r="K174" s="155" t="s">
        <v>90</v>
      </c>
      <c r="L174" s="154">
        <v>46.9</v>
      </c>
      <c r="M174" s="155" t="s">
        <v>90</v>
      </c>
      <c r="N174" s="155" t="s">
        <v>90</v>
      </c>
      <c r="O174" s="154">
        <v>44.9</v>
      </c>
      <c r="P174" s="155" t="s">
        <v>90</v>
      </c>
      <c r="Q174" s="155" t="s">
        <v>90</v>
      </c>
      <c r="R174" s="154">
        <f t="shared" si="9"/>
        <v>-2</v>
      </c>
      <c r="S174" s="155" t="s">
        <v>90</v>
      </c>
      <c r="T174" s="155" t="s">
        <v>90</v>
      </c>
    </row>
    <row r="175" spans="1:20" s="7" customFormat="1" x14ac:dyDescent="0.3">
      <c r="A175" s="83"/>
      <c r="B175" s="310" t="s">
        <v>444</v>
      </c>
      <c r="C175" s="310"/>
      <c r="D175" s="310"/>
      <c r="E175" s="310"/>
      <c r="F175" s="310"/>
      <c r="G175" s="310"/>
      <c r="H175" s="310"/>
      <c r="I175" s="310"/>
      <c r="J175" s="310"/>
      <c r="K175" s="310"/>
      <c r="L175" s="310"/>
      <c r="M175" s="310"/>
      <c r="N175" s="310"/>
      <c r="O175" s="310"/>
      <c r="P175" s="310"/>
      <c r="Q175" s="310"/>
      <c r="R175" s="310"/>
      <c r="S175" s="310"/>
      <c r="T175" s="310"/>
    </row>
    <row r="176" spans="1:20" s="7" customFormat="1" x14ac:dyDescent="0.3">
      <c r="A176" s="83"/>
      <c r="B176" s="153" t="s">
        <v>173</v>
      </c>
      <c r="C176" s="154">
        <v>35.9</v>
      </c>
      <c r="D176" s="155" t="s">
        <v>90</v>
      </c>
      <c r="E176" s="155" t="s">
        <v>90</v>
      </c>
      <c r="F176" s="154">
        <v>34.299999999999997</v>
      </c>
      <c r="G176" s="155" t="s">
        <v>90</v>
      </c>
      <c r="H176" s="155" t="s">
        <v>90</v>
      </c>
      <c r="I176" s="154">
        <v>35.5</v>
      </c>
      <c r="J176" s="155" t="s">
        <v>90</v>
      </c>
      <c r="K176" s="155" t="s">
        <v>90</v>
      </c>
      <c r="L176" s="154">
        <v>36.1</v>
      </c>
      <c r="M176" s="155" t="s">
        <v>90</v>
      </c>
      <c r="N176" s="155" t="s">
        <v>90</v>
      </c>
      <c r="O176" s="154">
        <v>33.700000000000003</v>
      </c>
      <c r="P176" s="155" t="s">
        <v>90</v>
      </c>
      <c r="Q176" s="155" t="s">
        <v>90</v>
      </c>
      <c r="R176" s="154">
        <f t="shared" si="9"/>
        <v>-2.3999999999999986</v>
      </c>
      <c r="S176" s="155" t="s">
        <v>90</v>
      </c>
      <c r="T176" s="155" t="s">
        <v>90</v>
      </c>
    </row>
    <row r="177" spans="1:20" s="7" customFormat="1" x14ac:dyDescent="0.3">
      <c r="A177" s="83"/>
      <c r="B177" s="153" t="s">
        <v>160</v>
      </c>
      <c r="C177" s="154">
        <v>45.7</v>
      </c>
      <c r="D177" s="155" t="s">
        <v>90</v>
      </c>
      <c r="E177" s="155" t="s">
        <v>90</v>
      </c>
      <c r="F177" s="154">
        <v>42.5</v>
      </c>
      <c r="G177" s="155" t="s">
        <v>90</v>
      </c>
      <c r="H177" s="155" t="s">
        <v>90</v>
      </c>
      <c r="I177" s="154">
        <v>42.5</v>
      </c>
      <c r="J177" s="155" t="s">
        <v>90</v>
      </c>
      <c r="K177" s="155" t="s">
        <v>90</v>
      </c>
      <c r="L177" s="154">
        <v>39.299999999999997</v>
      </c>
      <c r="M177" s="155" t="s">
        <v>90</v>
      </c>
      <c r="N177" s="155" t="s">
        <v>90</v>
      </c>
      <c r="O177" s="154">
        <v>35.299999999999997</v>
      </c>
      <c r="P177" s="155" t="s">
        <v>90</v>
      </c>
      <c r="Q177" s="155" t="s">
        <v>90</v>
      </c>
      <c r="R177" s="154">
        <f t="shared" si="9"/>
        <v>-4</v>
      </c>
      <c r="S177" s="155" t="s">
        <v>90</v>
      </c>
      <c r="T177" s="155" t="s">
        <v>90</v>
      </c>
    </row>
    <row r="178" spans="1:20" s="7" customFormat="1" x14ac:dyDescent="0.3">
      <c r="A178" s="83"/>
      <c r="B178" s="153" t="s">
        <v>161</v>
      </c>
      <c r="C178" s="154">
        <v>32.4</v>
      </c>
      <c r="D178" s="155" t="s">
        <v>90</v>
      </c>
      <c r="E178" s="155" t="s">
        <v>90</v>
      </c>
      <c r="F178" s="154">
        <v>32.299999999999997</v>
      </c>
      <c r="G178" s="155" t="s">
        <v>90</v>
      </c>
      <c r="H178" s="155" t="s">
        <v>90</v>
      </c>
      <c r="I178" s="154">
        <v>29.4</v>
      </c>
      <c r="J178" s="155" t="s">
        <v>90</v>
      </c>
      <c r="K178" s="155" t="s">
        <v>90</v>
      </c>
      <c r="L178" s="154">
        <v>28.9</v>
      </c>
      <c r="M178" s="155" t="s">
        <v>90</v>
      </c>
      <c r="N178" s="155" t="s">
        <v>90</v>
      </c>
      <c r="O178" s="154">
        <v>24.2</v>
      </c>
      <c r="P178" s="155" t="s">
        <v>90</v>
      </c>
      <c r="Q178" s="155" t="s">
        <v>90</v>
      </c>
      <c r="R178" s="154">
        <f t="shared" si="9"/>
        <v>-4.6999999999999993</v>
      </c>
      <c r="S178" s="155" t="s">
        <v>90</v>
      </c>
      <c r="T178" s="155" t="s">
        <v>90</v>
      </c>
    </row>
    <row r="179" spans="1:20" s="7" customFormat="1" x14ac:dyDescent="0.3">
      <c r="A179" s="83"/>
      <c r="B179" s="310" t="s">
        <v>174</v>
      </c>
      <c r="C179" s="310"/>
      <c r="D179" s="310"/>
      <c r="E179" s="310"/>
      <c r="F179" s="310"/>
      <c r="G179" s="310"/>
      <c r="H179" s="310"/>
      <c r="I179" s="310"/>
      <c r="J179" s="310"/>
      <c r="K179" s="310"/>
      <c r="L179" s="310"/>
      <c r="M179" s="310"/>
      <c r="N179" s="310"/>
      <c r="O179" s="310"/>
      <c r="P179" s="310"/>
      <c r="Q179" s="310"/>
      <c r="R179" s="310"/>
      <c r="S179" s="310"/>
      <c r="T179" s="310"/>
    </row>
    <row r="180" spans="1:20" s="7" customFormat="1" x14ac:dyDescent="0.3">
      <c r="A180" s="83"/>
      <c r="B180" s="153" t="s">
        <v>102</v>
      </c>
      <c r="C180" s="154">
        <v>23.4</v>
      </c>
      <c r="D180" s="155" t="s">
        <v>90</v>
      </c>
      <c r="E180" s="155" t="s">
        <v>90</v>
      </c>
      <c r="F180" s="154">
        <v>19.3</v>
      </c>
      <c r="G180" s="155" t="s">
        <v>90</v>
      </c>
      <c r="H180" s="155" t="s">
        <v>90</v>
      </c>
      <c r="I180" s="154">
        <v>21.9</v>
      </c>
      <c r="J180" s="155" t="s">
        <v>90</v>
      </c>
      <c r="K180" s="155" t="s">
        <v>90</v>
      </c>
      <c r="L180" s="154">
        <v>19.399999999999999</v>
      </c>
      <c r="M180" s="155" t="s">
        <v>90</v>
      </c>
      <c r="N180" s="155" t="s">
        <v>90</v>
      </c>
      <c r="O180" s="154">
        <v>17.8</v>
      </c>
      <c r="P180" s="155" t="s">
        <v>90</v>
      </c>
      <c r="Q180" s="155" t="s">
        <v>90</v>
      </c>
      <c r="R180" s="154">
        <f t="shared" si="9"/>
        <v>-1.5999999999999979</v>
      </c>
      <c r="S180" s="155" t="s">
        <v>90</v>
      </c>
      <c r="T180" s="155" t="s">
        <v>90</v>
      </c>
    </row>
    <row r="181" spans="1:20" s="7" customFormat="1" x14ac:dyDescent="0.3">
      <c r="A181" s="83"/>
      <c r="B181" s="153" t="s">
        <v>103</v>
      </c>
      <c r="C181" s="154">
        <v>17.5</v>
      </c>
      <c r="D181" s="155" t="s">
        <v>90</v>
      </c>
      <c r="E181" s="155" t="s">
        <v>90</v>
      </c>
      <c r="F181" s="154">
        <v>17.8</v>
      </c>
      <c r="G181" s="155" t="s">
        <v>90</v>
      </c>
      <c r="H181" s="155" t="s">
        <v>90</v>
      </c>
      <c r="I181" s="154">
        <v>15.8</v>
      </c>
      <c r="J181" s="155" t="s">
        <v>90</v>
      </c>
      <c r="K181" s="155" t="s">
        <v>90</v>
      </c>
      <c r="L181" s="154">
        <v>15.6</v>
      </c>
      <c r="M181" s="155" t="s">
        <v>90</v>
      </c>
      <c r="N181" s="155" t="s">
        <v>90</v>
      </c>
      <c r="O181" s="154">
        <v>15.9</v>
      </c>
      <c r="P181" s="155" t="s">
        <v>90</v>
      </c>
      <c r="Q181" s="155" t="s">
        <v>90</v>
      </c>
      <c r="R181" s="154">
        <f t="shared" si="9"/>
        <v>0.30000000000000071</v>
      </c>
      <c r="S181" s="155" t="s">
        <v>90</v>
      </c>
      <c r="T181" s="155" t="s">
        <v>90</v>
      </c>
    </row>
    <row r="182" spans="1:20" s="7" customFormat="1" x14ac:dyDescent="0.3">
      <c r="A182" s="83"/>
      <c r="B182" s="153" t="s">
        <v>104</v>
      </c>
      <c r="C182" s="154">
        <v>20.3</v>
      </c>
      <c r="D182" s="155">
        <v>22.1</v>
      </c>
      <c r="E182" s="155">
        <v>19.399999999999999</v>
      </c>
      <c r="F182" s="154">
        <v>18.5</v>
      </c>
      <c r="G182" s="155">
        <v>19.399999999999999</v>
      </c>
      <c r="H182" s="155">
        <v>18</v>
      </c>
      <c r="I182" s="154">
        <v>18.600000000000001</v>
      </c>
      <c r="J182" s="155">
        <v>24.1</v>
      </c>
      <c r="K182" s="155">
        <v>15.6</v>
      </c>
      <c r="L182" s="154">
        <v>17.3</v>
      </c>
      <c r="M182" s="155">
        <v>22.9</v>
      </c>
      <c r="N182" s="155">
        <v>14.5</v>
      </c>
      <c r="O182" s="154">
        <v>16.7</v>
      </c>
      <c r="P182" s="155">
        <v>19.2</v>
      </c>
      <c r="Q182" s="155">
        <v>15.5</v>
      </c>
      <c r="R182" s="154">
        <f t="shared" si="9"/>
        <v>-0.60000000000000142</v>
      </c>
      <c r="S182" s="154">
        <f t="shared" si="9"/>
        <v>-3.6999999999999993</v>
      </c>
      <c r="T182" s="154">
        <f t="shared" si="9"/>
        <v>1</v>
      </c>
    </row>
    <row r="183" spans="1:20" s="7" customFormat="1" x14ac:dyDescent="0.3">
      <c r="A183" s="83"/>
      <c r="B183" s="153" t="s">
        <v>105</v>
      </c>
      <c r="C183" s="154">
        <v>9.4</v>
      </c>
      <c r="D183" s="155" t="s">
        <v>90</v>
      </c>
      <c r="E183" s="155" t="s">
        <v>90</v>
      </c>
      <c r="F183" s="154">
        <v>8.3000000000000007</v>
      </c>
      <c r="G183" s="155" t="s">
        <v>90</v>
      </c>
      <c r="H183" s="155" t="s">
        <v>90</v>
      </c>
      <c r="I183" s="154">
        <v>9.1</v>
      </c>
      <c r="J183" s="155" t="s">
        <v>90</v>
      </c>
      <c r="K183" s="155" t="s">
        <v>90</v>
      </c>
      <c r="L183" s="154">
        <v>8.8000000000000007</v>
      </c>
      <c r="M183" s="155" t="s">
        <v>90</v>
      </c>
      <c r="N183" s="155" t="s">
        <v>90</v>
      </c>
      <c r="O183" s="154">
        <v>8.6</v>
      </c>
      <c r="P183" s="155" t="s">
        <v>90</v>
      </c>
      <c r="Q183" s="155" t="s">
        <v>90</v>
      </c>
      <c r="R183" s="154">
        <f t="shared" si="9"/>
        <v>-0.20000000000000107</v>
      </c>
      <c r="S183" s="155" t="s">
        <v>90</v>
      </c>
      <c r="T183" s="155" t="s">
        <v>90</v>
      </c>
    </row>
    <row r="184" spans="1:20" s="7" customFormat="1" x14ac:dyDescent="0.3">
      <c r="A184" s="83"/>
      <c r="B184" s="153" t="s">
        <v>106</v>
      </c>
      <c r="C184" s="154">
        <v>11.1</v>
      </c>
      <c r="D184" s="155" t="s">
        <v>90</v>
      </c>
      <c r="E184" s="155" t="s">
        <v>90</v>
      </c>
      <c r="F184" s="154">
        <v>11.6</v>
      </c>
      <c r="G184" s="155" t="s">
        <v>90</v>
      </c>
      <c r="H184" s="155" t="s">
        <v>90</v>
      </c>
      <c r="I184" s="154">
        <v>13.3</v>
      </c>
      <c r="J184" s="155" t="s">
        <v>90</v>
      </c>
      <c r="K184" s="155" t="s">
        <v>90</v>
      </c>
      <c r="L184" s="154">
        <v>14.9</v>
      </c>
      <c r="M184" s="155" t="s">
        <v>90</v>
      </c>
      <c r="N184" s="155" t="s">
        <v>90</v>
      </c>
      <c r="O184" s="154">
        <v>14.1</v>
      </c>
      <c r="P184" s="155" t="s">
        <v>90</v>
      </c>
      <c r="Q184" s="155" t="s">
        <v>90</v>
      </c>
      <c r="R184" s="154">
        <f t="shared" si="9"/>
        <v>-0.80000000000000071</v>
      </c>
      <c r="S184" s="155" t="s">
        <v>90</v>
      </c>
      <c r="T184" s="155" t="s">
        <v>90</v>
      </c>
    </row>
    <row r="185" spans="1:20" s="7" customFormat="1" x14ac:dyDescent="0.3">
      <c r="A185" s="83"/>
      <c r="B185" s="153" t="s">
        <v>107</v>
      </c>
      <c r="C185" s="154">
        <v>59.8</v>
      </c>
      <c r="D185" s="155" t="s">
        <v>90</v>
      </c>
      <c r="E185" s="155" t="s">
        <v>90</v>
      </c>
      <c r="F185" s="154">
        <v>53.4</v>
      </c>
      <c r="G185" s="155" t="s">
        <v>90</v>
      </c>
      <c r="H185" s="155" t="s">
        <v>90</v>
      </c>
      <c r="I185" s="154">
        <v>53.7</v>
      </c>
      <c r="J185" s="155" t="s">
        <v>90</v>
      </c>
      <c r="K185" s="155" t="s">
        <v>90</v>
      </c>
      <c r="L185" s="154">
        <v>51.5</v>
      </c>
      <c r="M185" s="155" t="s">
        <v>90</v>
      </c>
      <c r="N185" s="155" t="s">
        <v>90</v>
      </c>
      <c r="O185" s="154">
        <v>57.6</v>
      </c>
      <c r="P185" s="155" t="s">
        <v>90</v>
      </c>
      <c r="Q185" s="155" t="s">
        <v>90</v>
      </c>
      <c r="R185" s="154">
        <f t="shared" si="9"/>
        <v>6.1000000000000014</v>
      </c>
      <c r="S185" s="155" t="s">
        <v>90</v>
      </c>
      <c r="T185" s="155" t="s">
        <v>90</v>
      </c>
    </row>
    <row r="186" spans="1:20" s="7" customFormat="1" x14ac:dyDescent="0.3">
      <c r="A186" s="83"/>
      <c r="B186" s="153" t="s">
        <v>108</v>
      </c>
      <c r="C186" s="154">
        <v>26.7</v>
      </c>
      <c r="D186" s="155" t="s">
        <v>90</v>
      </c>
      <c r="E186" s="155" t="s">
        <v>90</v>
      </c>
      <c r="F186" s="154">
        <v>27.2</v>
      </c>
      <c r="G186" s="155" t="s">
        <v>90</v>
      </c>
      <c r="H186" s="155" t="s">
        <v>90</v>
      </c>
      <c r="I186" s="154">
        <v>25.1</v>
      </c>
      <c r="J186" s="155" t="s">
        <v>90</v>
      </c>
      <c r="K186" s="155" t="s">
        <v>90</v>
      </c>
      <c r="L186" s="154">
        <v>28.1</v>
      </c>
      <c r="M186" s="155" t="s">
        <v>90</v>
      </c>
      <c r="N186" s="155" t="s">
        <v>90</v>
      </c>
      <c r="O186" s="154">
        <v>26.3</v>
      </c>
      <c r="P186" s="155" t="s">
        <v>90</v>
      </c>
      <c r="Q186" s="155" t="s">
        <v>90</v>
      </c>
      <c r="R186" s="154">
        <f t="shared" si="9"/>
        <v>-1.8000000000000007</v>
      </c>
      <c r="S186" s="155" t="s">
        <v>90</v>
      </c>
      <c r="T186" s="155" t="s">
        <v>90</v>
      </c>
    </row>
    <row r="187" spans="1:20" s="7" customFormat="1" x14ac:dyDescent="0.3">
      <c r="A187" s="83"/>
      <c r="B187" s="153" t="s">
        <v>109</v>
      </c>
      <c r="C187" s="154">
        <v>40.799999999999997</v>
      </c>
      <c r="D187" s="155" t="s">
        <v>90</v>
      </c>
      <c r="E187" s="155" t="s">
        <v>90</v>
      </c>
      <c r="F187" s="154">
        <v>37.4</v>
      </c>
      <c r="G187" s="155" t="s">
        <v>90</v>
      </c>
      <c r="H187" s="155" t="s">
        <v>90</v>
      </c>
      <c r="I187" s="154">
        <v>41.4</v>
      </c>
      <c r="J187" s="155" t="s">
        <v>90</v>
      </c>
      <c r="K187" s="155" t="s">
        <v>90</v>
      </c>
      <c r="L187" s="154">
        <v>35.799999999999997</v>
      </c>
      <c r="M187" s="155" t="s">
        <v>90</v>
      </c>
      <c r="N187" s="155" t="s">
        <v>90</v>
      </c>
      <c r="O187" s="154">
        <v>29.2</v>
      </c>
      <c r="P187" s="155" t="s">
        <v>90</v>
      </c>
      <c r="Q187" s="155" t="s">
        <v>90</v>
      </c>
      <c r="R187" s="154">
        <f t="shared" si="9"/>
        <v>-6.5999999999999979</v>
      </c>
      <c r="S187" s="155" t="s">
        <v>90</v>
      </c>
      <c r="T187" s="155" t="s">
        <v>90</v>
      </c>
    </row>
    <row r="188" spans="1:20" s="7" customFormat="1" x14ac:dyDescent="0.3">
      <c r="A188" s="83"/>
      <c r="B188" s="153" t="s">
        <v>110</v>
      </c>
      <c r="C188" s="154">
        <v>70</v>
      </c>
      <c r="D188" s="155" t="s">
        <v>90</v>
      </c>
      <c r="E188" s="155" t="s">
        <v>90</v>
      </c>
      <c r="F188" s="154">
        <v>62</v>
      </c>
      <c r="G188" s="155" t="s">
        <v>90</v>
      </c>
      <c r="H188" s="155" t="s">
        <v>90</v>
      </c>
      <c r="I188" s="154">
        <v>55.5</v>
      </c>
      <c r="J188" s="155" t="s">
        <v>90</v>
      </c>
      <c r="K188" s="155" t="s">
        <v>90</v>
      </c>
      <c r="L188" s="154">
        <v>56.9</v>
      </c>
      <c r="M188" s="155" t="s">
        <v>90</v>
      </c>
      <c r="N188" s="155" t="s">
        <v>90</v>
      </c>
      <c r="O188" s="154">
        <v>67.5</v>
      </c>
      <c r="P188" s="155" t="s">
        <v>90</v>
      </c>
      <c r="Q188" s="155" t="s">
        <v>90</v>
      </c>
      <c r="R188" s="154">
        <f t="shared" si="9"/>
        <v>10.600000000000001</v>
      </c>
      <c r="S188" s="155" t="s">
        <v>90</v>
      </c>
      <c r="T188" s="155" t="s">
        <v>90</v>
      </c>
    </row>
    <row r="189" spans="1:20" s="7" customFormat="1" x14ac:dyDescent="0.3">
      <c r="A189" s="83"/>
      <c r="B189" s="153" t="s">
        <v>111</v>
      </c>
      <c r="C189" s="154">
        <v>61</v>
      </c>
      <c r="D189" s="155" t="s">
        <v>90</v>
      </c>
      <c r="E189" s="155" t="s">
        <v>90</v>
      </c>
      <c r="F189" s="154">
        <v>58.4</v>
      </c>
      <c r="G189" s="155" t="s">
        <v>90</v>
      </c>
      <c r="H189" s="155" t="s">
        <v>90</v>
      </c>
      <c r="I189" s="154">
        <v>53.9</v>
      </c>
      <c r="J189" s="155" t="s">
        <v>90</v>
      </c>
      <c r="K189" s="155" t="s">
        <v>90</v>
      </c>
      <c r="L189" s="154">
        <v>53.3</v>
      </c>
      <c r="M189" s="155" t="s">
        <v>90</v>
      </c>
      <c r="N189" s="155" t="s">
        <v>90</v>
      </c>
      <c r="O189" s="154">
        <v>45.7</v>
      </c>
      <c r="P189" s="155" t="s">
        <v>90</v>
      </c>
      <c r="Q189" s="155" t="s">
        <v>90</v>
      </c>
      <c r="R189" s="154">
        <f t="shared" si="9"/>
        <v>-7.5999999999999943</v>
      </c>
      <c r="S189" s="155" t="s">
        <v>90</v>
      </c>
      <c r="T189" s="155" t="s">
        <v>90</v>
      </c>
    </row>
    <row r="190" spans="1:20" s="7" customFormat="1" x14ac:dyDescent="0.3">
      <c r="A190" s="83"/>
      <c r="B190" s="153" t="s">
        <v>112</v>
      </c>
      <c r="C190" s="154">
        <v>49.7</v>
      </c>
      <c r="D190" s="155" t="s">
        <v>90</v>
      </c>
      <c r="E190" s="155" t="s">
        <v>90</v>
      </c>
      <c r="F190" s="154">
        <v>47.3</v>
      </c>
      <c r="G190" s="155" t="s">
        <v>90</v>
      </c>
      <c r="H190" s="155" t="s">
        <v>90</v>
      </c>
      <c r="I190" s="154">
        <v>45.8</v>
      </c>
      <c r="J190" s="155" t="s">
        <v>90</v>
      </c>
      <c r="K190" s="155" t="s">
        <v>90</v>
      </c>
      <c r="L190" s="154">
        <v>44.4</v>
      </c>
      <c r="M190" s="155" t="s">
        <v>90</v>
      </c>
      <c r="N190" s="155" t="s">
        <v>90</v>
      </c>
      <c r="O190" s="154">
        <v>39.200000000000003</v>
      </c>
      <c r="P190" s="155" t="s">
        <v>90</v>
      </c>
      <c r="Q190" s="155" t="s">
        <v>90</v>
      </c>
      <c r="R190" s="154">
        <f t="shared" si="9"/>
        <v>-5.1999999999999957</v>
      </c>
      <c r="S190" s="155" t="s">
        <v>90</v>
      </c>
      <c r="T190" s="155" t="s">
        <v>90</v>
      </c>
    </row>
    <row r="191" spans="1:20" s="7" customFormat="1" x14ac:dyDescent="0.3">
      <c r="A191" s="83"/>
      <c r="B191" s="153" t="s">
        <v>113</v>
      </c>
      <c r="C191" s="154">
        <v>23.1</v>
      </c>
      <c r="D191" s="155" t="s">
        <v>90</v>
      </c>
      <c r="E191" s="155" t="s">
        <v>90</v>
      </c>
      <c r="F191" s="154">
        <v>23.1</v>
      </c>
      <c r="G191" s="155" t="s">
        <v>90</v>
      </c>
      <c r="H191" s="155" t="s">
        <v>90</v>
      </c>
      <c r="I191" s="154">
        <v>22.3</v>
      </c>
      <c r="J191" s="155" t="s">
        <v>90</v>
      </c>
      <c r="K191" s="155" t="s">
        <v>90</v>
      </c>
      <c r="L191" s="154">
        <v>21.6</v>
      </c>
      <c r="M191" s="155" t="s">
        <v>90</v>
      </c>
      <c r="N191" s="155" t="s">
        <v>90</v>
      </c>
      <c r="O191" s="154">
        <v>19.600000000000001</v>
      </c>
      <c r="P191" s="155" t="s">
        <v>90</v>
      </c>
      <c r="Q191" s="155" t="s">
        <v>90</v>
      </c>
      <c r="R191" s="154">
        <f t="shared" si="9"/>
        <v>-2</v>
      </c>
      <c r="S191" s="155" t="s">
        <v>90</v>
      </c>
      <c r="T191" s="155" t="s">
        <v>90</v>
      </c>
    </row>
    <row r="192" spans="1:20" s="7" customFormat="1" x14ac:dyDescent="0.3">
      <c r="A192" s="83"/>
      <c r="B192" s="153" t="s">
        <v>175</v>
      </c>
      <c r="C192" s="154">
        <v>3.63</v>
      </c>
      <c r="D192" s="155">
        <v>3.74</v>
      </c>
      <c r="E192" s="155">
        <v>3.52</v>
      </c>
      <c r="F192" s="154">
        <v>3.49</v>
      </c>
      <c r="G192" s="155">
        <v>3.59</v>
      </c>
      <c r="H192" s="155">
        <v>3.41</v>
      </c>
      <c r="I192" s="154">
        <v>3.03</v>
      </c>
      <c r="J192" s="155">
        <v>3.07</v>
      </c>
      <c r="K192" s="155">
        <v>3.02</v>
      </c>
      <c r="L192" s="154">
        <v>3.34</v>
      </c>
      <c r="M192" s="155">
        <v>3.41</v>
      </c>
      <c r="N192" s="155">
        <v>3.28</v>
      </c>
      <c r="O192" s="154">
        <v>3.03</v>
      </c>
      <c r="P192" s="155">
        <v>3.08</v>
      </c>
      <c r="Q192" s="155">
        <v>3</v>
      </c>
      <c r="R192" s="154">
        <f t="shared" si="9"/>
        <v>-0.31000000000000005</v>
      </c>
      <c r="S192" s="154">
        <f t="shared" si="9"/>
        <v>-0.33000000000000007</v>
      </c>
      <c r="T192" s="154">
        <f t="shared" si="9"/>
        <v>-0.2799999999999998</v>
      </c>
    </row>
    <row r="193" spans="1:20" s="7" customFormat="1" x14ac:dyDescent="0.3">
      <c r="A193" s="83"/>
      <c r="B193" s="153" t="s">
        <v>176</v>
      </c>
      <c r="C193" s="154">
        <v>24.3</v>
      </c>
      <c r="D193" s="155" t="s">
        <v>90</v>
      </c>
      <c r="E193" s="155" t="s">
        <v>90</v>
      </c>
      <c r="F193" s="154">
        <v>23.2</v>
      </c>
      <c r="G193" s="155" t="s">
        <v>90</v>
      </c>
      <c r="H193" s="155" t="s">
        <v>90</v>
      </c>
      <c r="I193" s="154">
        <v>20.9</v>
      </c>
      <c r="J193" s="155" t="s">
        <v>90</v>
      </c>
      <c r="K193" s="155" t="s">
        <v>90</v>
      </c>
      <c r="L193" s="154">
        <v>22.8</v>
      </c>
      <c r="M193" s="155" t="s">
        <v>90</v>
      </c>
      <c r="N193" s="155" t="s">
        <v>90</v>
      </c>
      <c r="O193" s="154">
        <v>20.9</v>
      </c>
      <c r="P193" s="155" t="s">
        <v>90</v>
      </c>
      <c r="Q193" s="155" t="s">
        <v>90</v>
      </c>
      <c r="R193" s="154">
        <f t="shared" ref="R193:T222" si="10">O193-L193</f>
        <v>-1.9000000000000021</v>
      </c>
      <c r="S193" s="155" t="s">
        <v>90</v>
      </c>
      <c r="T193" s="155" t="s">
        <v>90</v>
      </c>
    </row>
    <row r="194" spans="1:20" s="7" customFormat="1" x14ac:dyDescent="0.3">
      <c r="A194" s="83"/>
      <c r="B194" s="153" t="s">
        <v>177</v>
      </c>
      <c r="C194" s="154">
        <v>77.3</v>
      </c>
      <c r="D194" s="155">
        <v>73.8</v>
      </c>
      <c r="E194" s="155">
        <v>80.7</v>
      </c>
      <c r="F194" s="154">
        <v>77.3</v>
      </c>
      <c r="G194" s="155">
        <v>73.8</v>
      </c>
      <c r="H194" s="155">
        <v>80.7</v>
      </c>
      <c r="I194" s="154">
        <v>77.400000000000006</v>
      </c>
      <c r="J194" s="155">
        <v>73.900000000000006</v>
      </c>
      <c r="K194" s="155">
        <v>80.8</v>
      </c>
      <c r="L194" s="154">
        <v>77.8</v>
      </c>
      <c r="M194" s="155">
        <v>74.3</v>
      </c>
      <c r="N194" s="155">
        <v>81.2</v>
      </c>
      <c r="O194" s="154">
        <v>77</v>
      </c>
      <c r="P194" s="155">
        <v>73.5</v>
      </c>
      <c r="Q194" s="155">
        <v>80.400000000000006</v>
      </c>
      <c r="R194" s="154">
        <f t="shared" si="10"/>
        <v>-0.79999999999999716</v>
      </c>
      <c r="S194" s="154">
        <f t="shared" si="10"/>
        <v>-0.79999999999999716</v>
      </c>
      <c r="T194" s="154">
        <f t="shared" si="10"/>
        <v>-0.79999999999999716</v>
      </c>
    </row>
    <row r="195" spans="1:20" s="7" customFormat="1" x14ac:dyDescent="0.3">
      <c r="A195" s="83"/>
      <c r="B195" s="153" t="s">
        <v>178</v>
      </c>
      <c r="C195" s="154">
        <v>17.5</v>
      </c>
      <c r="D195" s="155">
        <v>15.3</v>
      </c>
      <c r="E195" s="155">
        <v>19.2</v>
      </c>
      <c r="F195" s="154">
        <v>17.399999999999999</v>
      </c>
      <c r="G195" s="155">
        <v>15.3</v>
      </c>
      <c r="H195" s="155">
        <v>19.100000000000001</v>
      </c>
      <c r="I195" s="154">
        <v>17.600000000000001</v>
      </c>
      <c r="J195" s="155">
        <v>15.4</v>
      </c>
      <c r="K195" s="155">
        <v>19.3</v>
      </c>
      <c r="L195" s="154">
        <v>17.899999999999999</v>
      </c>
      <c r="M195" s="155">
        <v>15.7</v>
      </c>
      <c r="N195" s="155">
        <v>19.7</v>
      </c>
      <c r="O195" s="154">
        <v>17.100000000000001</v>
      </c>
      <c r="P195" s="155">
        <v>14.8</v>
      </c>
      <c r="Q195" s="155">
        <v>18.899999999999999</v>
      </c>
      <c r="R195" s="154">
        <f t="shared" si="10"/>
        <v>-0.79999999999999716</v>
      </c>
      <c r="S195" s="154">
        <f t="shared" si="10"/>
        <v>-0.89999999999999858</v>
      </c>
      <c r="T195" s="154">
        <f t="shared" si="10"/>
        <v>-0.80000000000000071</v>
      </c>
    </row>
    <row r="196" spans="1:20" s="7" customFormat="1" x14ac:dyDescent="0.3">
      <c r="A196" s="83"/>
      <c r="B196" s="153" t="s">
        <v>179</v>
      </c>
      <c r="C196" s="154">
        <v>7.3</v>
      </c>
      <c r="D196" s="155">
        <v>7.5</v>
      </c>
      <c r="E196" s="155">
        <v>7.1</v>
      </c>
      <c r="F196" s="154">
        <v>6.6</v>
      </c>
      <c r="G196" s="155">
        <v>6.9</v>
      </c>
      <c r="H196" s="155">
        <v>6.2</v>
      </c>
      <c r="I196" s="154">
        <v>6.1</v>
      </c>
      <c r="J196" s="155">
        <v>6.2</v>
      </c>
      <c r="K196" s="155">
        <v>6</v>
      </c>
      <c r="L196" s="154">
        <v>5</v>
      </c>
      <c r="M196" s="155">
        <v>5.4</v>
      </c>
      <c r="N196" s="155">
        <v>4.5999999999999996</v>
      </c>
      <c r="O196" s="154">
        <v>4.3</v>
      </c>
      <c r="P196" s="155">
        <v>4.5</v>
      </c>
      <c r="Q196" s="155">
        <v>4.0999999999999996</v>
      </c>
      <c r="R196" s="154">
        <f t="shared" si="10"/>
        <v>-0.70000000000000018</v>
      </c>
      <c r="S196" s="154">
        <f t="shared" si="10"/>
        <v>-0.90000000000000036</v>
      </c>
      <c r="T196" s="154">
        <f t="shared" si="10"/>
        <v>-0.5</v>
      </c>
    </row>
    <row r="197" spans="1:20" s="7" customFormat="1" x14ac:dyDescent="0.3">
      <c r="A197" s="83"/>
      <c r="B197" s="153" t="s">
        <v>180</v>
      </c>
      <c r="C197" s="154">
        <v>13.1</v>
      </c>
      <c r="D197" s="155">
        <v>13</v>
      </c>
      <c r="E197" s="155">
        <v>13.2</v>
      </c>
      <c r="F197" s="154">
        <v>11.5</v>
      </c>
      <c r="G197" s="155">
        <v>11.3</v>
      </c>
      <c r="H197" s="155">
        <v>11.7</v>
      </c>
      <c r="I197" s="154">
        <v>10.9</v>
      </c>
      <c r="J197" s="155">
        <v>11.2</v>
      </c>
      <c r="K197" s="155">
        <v>10.6</v>
      </c>
      <c r="L197" s="154">
        <v>8.9</v>
      </c>
      <c r="M197" s="155">
        <v>10.7</v>
      </c>
      <c r="N197" s="155">
        <v>7.1</v>
      </c>
      <c r="O197" s="154">
        <v>7.8</v>
      </c>
      <c r="P197" s="155">
        <v>7.8</v>
      </c>
      <c r="Q197" s="155">
        <v>7.8</v>
      </c>
      <c r="R197" s="154">
        <f t="shared" si="10"/>
        <v>-1.1000000000000005</v>
      </c>
      <c r="S197" s="154">
        <f t="shared" si="10"/>
        <v>-2.8999999999999995</v>
      </c>
      <c r="T197" s="154">
        <f t="shared" si="10"/>
        <v>0.70000000000000018</v>
      </c>
    </row>
    <row r="198" spans="1:20" s="7" customFormat="1" x14ac:dyDescent="0.3">
      <c r="A198" s="83"/>
      <c r="B198" s="153" t="s">
        <v>181</v>
      </c>
      <c r="C198" s="154">
        <v>6.9</v>
      </c>
      <c r="D198" s="155">
        <v>6.9</v>
      </c>
      <c r="E198" s="155">
        <v>6.9</v>
      </c>
      <c r="F198" s="154">
        <v>6.3</v>
      </c>
      <c r="G198" s="155">
        <v>6.6</v>
      </c>
      <c r="H198" s="155">
        <v>6</v>
      </c>
      <c r="I198" s="154">
        <v>5.7</v>
      </c>
      <c r="J198" s="155">
        <v>5.7</v>
      </c>
      <c r="K198" s="155">
        <v>5.8</v>
      </c>
      <c r="L198" s="154">
        <v>4.9000000000000004</v>
      </c>
      <c r="M198" s="155">
        <v>4.9000000000000004</v>
      </c>
      <c r="N198" s="155">
        <v>4.8</v>
      </c>
      <c r="O198" s="154">
        <v>4.2</v>
      </c>
      <c r="P198" s="155">
        <v>4.3</v>
      </c>
      <c r="Q198" s="155">
        <v>4</v>
      </c>
      <c r="R198" s="154">
        <f t="shared" si="10"/>
        <v>-0.70000000000000018</v>
      </c>
      <c r="S198" s="154">
        <f t="shared" si="10"/>
        <v>-0.60000000000000053</v>
      </c>
      <c r="T198" s="154">
        <f t="shared" si="10"/>
        <v>-0.79999999999999982</v>
      </c>
    </row>
    <row r="199" spans="1:20" s="7" customFormat="1" x14ac:dyDescent="0.3">
      <c r="A199" s="83"/>
      <c r="B199" s="153" t="s">
        <v>182</v>
      </c>
      <c r="C199" s="154">
        <v>1.3</v>
      </c>
      <c r="D199" s="155">
        <v>1.4</v>
      </c>
      <c r="E199" s="155">
        <v>1.3</v>
      </c>
      <c r="F199" s="154">
        <v>1.5</v>
      </c>
      <c r="G199" s="155">
        <v>1.4</v>
      </c>
      <c r="H199" s="155">
        <v>1.6</v>
      </c>
      <c r="I199" s="154">
        <v>1.9</v>
      </c>
      <c r="J199" s="155">
        <v>1.1000000000000001</v>
      </c>
      <c r="K199" s="155">
        <v>2.4</v>
      </c>
      <c r="L199" s="154">
        <v>1.1000000000000001</v>
      </c>
      <c r="M199" s="155">
        <v>0.3</v>
      </c>
      <c r="N199" s="155">
        <v>1.6</v>
      </c>
      <c r="O199" s="154">
        <v>1.2</v>
      </c>
      <c r="P199" s="155">
        <v>1.2</v>
      </c>
      <c r="Q199" s="155">
        <v>1.2</v>
      </c>
      <c r="R199" s="154">
        <f t="shared" si="10"/>
        <v>9.9999999999999867E-2</v>
      </c>
      <c r="S199" s="154">
        <f t="shared" si="10"/>
        <v>0.89999999999999991</v>
      </c>
      <c r="T199" s="154">
        <f t="shared" si="10"/>
        <v>-0.40000000000000013</v>
      </c>
    </row>
    <row r="200" spans="1:20" s="7" customFormat="1" x14ac:dyDescent="0.3">
      <c r="A200" s="83"/>
      <c r="B200" s="153" t="s">
        <v>183</v>
      </c>
      <c r="C200" s="154">
        <v>18.399999999999999</v>
      </c>
      <c r="D200" s="155">
        <v>18.100000000000001</v>
      </c>
      <c r="E200" s="155">
        <v>18.7</v>
      </c>
      <c r="F200" s="154">
        <v>17.5</v>
      </c>
      <c r="G200" s="155">
        <v>17.5</v>
      </c>
      <c r="H200" s="155">
        <v>17.5</v>
      </c>
      <c r="I200" s="154">
        <v>17.7</v>
      </c>
      <c r="J200" s="155">
        <v>17.3</v>
      </c>
      <c r="K200" s="155">
        <v>18</v>
      </c>
      <c r="L200" s="154">
        <v>19.2</v>
      </c>
      <c r="M200" s="155">
        <v>18.7</v>
      </c>
      <c r="N200" s="155">
        <v>19.600000000000001</v>
      </c>
      <c r="O200" s="154">
        <v>19</v>
      </c>
      <c r="P200" s="155">
        <v>18.5</v>
      </c>
      <c r="Q200" s="155">
        <v>19.5</v>
      </c>
      <c r="R200" s="154">
        <f t="shared" si="10"/>
        <v>-0.19999999999999929</v>
      </c>
      <c r="S200" s="154">
        <f t="shared" si="10"/>
        <v>-0.19999999999999929</v>
      </c>
      <c r="T200" s="154">
        <f t="shared" si="10"/>
        <v>-0.10000000000000142</v>
      </c>
    </row>
    <row r="201" spans="1:20" s="7" customFormat="1" x14ac:dyDescent="0.3">
      <c r="A201" s="83"/>
      <c r="B201" s="153" t="s">
        <v>184</v>
      </c>
      <c r="C201" s="154">
        <v>37.9</v>
      </c>
      <c r="D201" s="155">
        <v>35.200000000000003</v>
      </c>
      <c r="E201" s="155">
        <v>40.5</v>
      </c>
      <c r="F201" s="154">
        <v>37.4</v>
      </c>
      <c r="G201" s="155">
        <v>35.299999999999997</v>
      </c>
      <c r="H201" s="155">
        <v>39.5</v>
      </c>
      <c r="I201" s="154">
        <v>37.1</v>
      </c>
      <c r="J201" s="155">
        <v>35</v>
      </c>
      <c r="K201" s="155">
        <v>39.1</v>
      </c>
      <c r="L201" s="154">
        <v>37.200000000000003</v>
      </c>
      <c r="M201" s="155">
        <v>34.9</v>
      </c>
      <c r="N201" s="155">
        <v>39.4</v>
      </c>
      <c r="O201" s="154">
        <v>37.4</v>
      </c>
      <c r="P201" s="155">
        <v>35.700000000000003</v>
      </c>
      <c r="Q201" s="155">
        <v>39.1</v>
      </c>
      <c r="R201" s="154">
        <f t="shared" si="10"/>
        <v>0.19999999999999574</v>
      </c>
      <c r="S201" s="154">
        <f t="shared" si="10"/>
        <v>0.80000000000000426</v>
      </c>
      <c r="T201" s="154">
        <f t="shared" si="10"/>
        <v>-0.29999999999999716</v>
      </c>
    </row>
    <row r="202" spans="1:20" s="7" customFormat="1" x14ac:dyDescent="0.3">
      <c r="A202" s="83"/>
      <c r="B202" s="160" t="s">
        <v>185</v>
      </c>
      <c r="C202" s="161">
        <v>6.5</v>
      </c>
      <c r="D202" s="162">
        <v>6.9</v>
      </c>
      <c r="E202" s="162">
        <v>6</v>
      </c>
      <c r="F202" s="161">
        <v>6.3</v>
      </c>
      <c r="G202" s="162">
        <v>6.8</v>
      </c>
      <c r="H202" s="162">
        <v>5.8</v>
      </c>
      <c r="I202" s="161">
        <v>6</v>
      </c>
      <c r="J202" s="162">
        <v>6.2</v>
      </c>
      <c r="K202" s="162">
        <v>5.8</v>
      </c>
      <c r="L202" s="161">
        <v>4.4000000000000004</v>
      </c>
      <c r="M202" s="162">
        <v>5.2</v>
      </c>
      <c r="N202" s="162">
        <v>3.4</v>
      </c>
      <c r="O202" s="161">
        <v>5.2</v>
      </c>
      <c r="P202" s="162">
        <v>6</v>
      </c>
      <c r="Q202" s="162">
        <v>4.2</v>
      </c>
      <c r="R202" s="161">
        <f t="shared" si="10"/>
        <v>0.79999999999999982</v>
      </c>
      <c r="S202" s="161">
        <f t="shared" si="10"/>
        <v>0.79999999999999982</v>
      </c>
      <c r="T202" s="161">
        <f t="shared" si="10"/>
        <v>0.80000000000000027</v>
      </c>
    </row>
    <row r="203" spans="1:20" s="7" customFormat="1" x14ac:dyDescent="0.3">
      <c r="A203" s="83"/>
      <c r="B203" s="311" t="s">
        <v>186</v>
      </c>
      <c r="C203" s="311"/>
      <c r="D203" s="311"/>
      <c r="E203" s="311"/>
      <c r="F203" s="311"/>
      <c r="G203" s="311"/>
      <c r="H203" s="311"/>
      <c r="I203" s="311"/>
      <c r="J203" s="311"/>
      <c r="K203" s="311"/>
      <c r="L203" s="311"/>
      <c r="M203" s="311"/>
      <c r="N203" s="311"/>
      <c r="O203" s="311"/>
      <c r="P203" s="311"/>
      <c r="Q203" s="311"/>
      <c r="R203" s="311"/>
      <c r="S203" s="311"/>
      <c r="T203" s="311"/>
    </row>
    <row r="204" spans="1:20" s="7" customFormat="1" x14ac:dyDescent="0.3">
      <c r="A204" s="83"/>
      <c r="B204" s="305" t="s">
        <v>445</v>
      </c>
      <c r="C204" s="161">
        <v>6.2</v>
      </c>
      <c r="D204" s="162">
        <v>6.3</v>
      </c>
      <c r="E204" s="162">
        <v>6.1</v>
      </c>
      <c r="F204" s="161">
        <v>6.7</v>
      </c>
      <c r="G204" s="162">
        <v>7</v>
      </c>
      <c r="H204" s="162">
        <v>6.4</v>
      </c>
      <c r="I204" s="161">
        <v>5.0999999999999996</v>
      </c>
      <c r="J204" s="162">
        <v>5.3</v>
      </c>
      <c r="K204" s="162">
        <v>4.9000000000000004</v>
      </c>
      <c r="L204" s="161">
        <v>5.7</v>
      </c>
      <c r="M204" s="162">
        <v>5.6</v>
      </c>
      <c r="N204" s="162">
        <v>5.9</v>
      </c>
      <c r="O204" s="161">
        <v>4.9000000000000004</v>
      </c>
      <c r="P204" s="162">
        <v>4.9000000000000004</v>
      </c>
      <c r="Q204" s="162">
        <v>4.9000000000000004</v>
      </c>
      <c r="R204" s="161">
        <f t="shared" si="10"/>
        <v>-0.79999999999999982</v>
      </c>
      <c r="S204" s="161">
        <f t="shared" si="10"/>
        <v>-0.69999999999999929</v>
      </c>
      <c r="T204" s="161">
        <f t="shared" si="10"/>
        <v>-1</v>
      </c>
    </row>
    <row r="205" spans="1:20" s="7" customFormat="1" x14ac:dyDescent="0.3">
      <c r="A205" s="83"/>
      <c r="B205" s="160" t="s">
        <v>187</v>
      </c>
      <c r="C205" s="161">
        <v>0.8</v>
      </c>
      <c r="D205" s="162">
        <v>0.8</v>
      </c>
      <c r="E205" s="162">
        <v>0.7</v>
      </c>
      <c r="F205" s="161">
        <v>0.9</v>
      </c>
      <c r="G205" s="162">
        <v>1</v>
      </c>
      <c r="H205" s="162">
        <v>0.9</v>
      </c>
      <c r="I205" s="161">
        <v>1.1000000000000001</v>
      </c>
      <c r="J205" s="162">
        <v>1</v>
      </c>
      <c r="K205" s="162">
        <v>1.1000000000000001</v>
      </c>
      <c r="L205" s="161">
        <v>1.4</v>
      </c>
      <c r="M205" s="162">
        <v>1.3</v>
      </c>
      <c r="N205" s="162">
        <v>1.4</v>
      </c>
      <c r="O205" s="161">
        <v>0.7</v>
      </c>
      <c r="P205" s="162">
        <v>0.8</v>
      </c>
      <c r="Q205" s="162">
        <v>0.7</v>
      </c>
      <c r="R205" s="161">
        <f t="shared" si="10"/>
        <v>-0.7</v>
      </c>
      <c r="S205" s="161">
        <f t="shared" si="10"/>
        <v>-0.5</v>
      </c>
      <c r="T205" s="161">
        <f t="shared" si="10"/>
        <v>-0.7</v>
      </c>
    </row>
    <row r="206" spans="1:20" s="7" customFormat="1" x14ac:dyDescent="0.3">
      <c r="A206" s="83"/>
      <c r="B206" s="160" t="s">
        <v>188</v>
      </c>
      <c r="C206" s="161">
        <v>1.4</v>
      </c>
      <c r="D206" s="162">
        <v>1.6</v>
      </c>
      <c r="E206" s="162">
        <v>1.3</v>
      </c>
      <c r="F206" s="161">
        <v>1.5</v>
      </c>
      <c r="G206" s="162">
        <v>1.7</v>
      </c>
      <c r="H206" s="162">
        <v>1.4</v>
      </c>
      <c r="I206" s="161">
        <v>1.6</v>
      </c>
      <c r="J206" s="162">
        <v>1.8</v>
      </c>
      <c r="K206" s="162">
        <v>1.5</v>
      </c>
      <c r="L206" s="161">
        <v>1.8</v>
      </c>
      <c r="M206" s="162">
        <v>1.9</v>
      </c>
      <c r="N206" s="162">
        <v>1.7</v>
      </c>
      <c r="O206" s="161">
        <v>1</v>
      </c>
      <c r="P206" s="162">
        <v>1</v>
      </c>
      <c r="Q206" s="162">
        <v>0.9</v>
      </c>
      <c r="R206" s="161">
        <f t="shared" si="10"/>
        <v>-0.8</v>
      </c>
      <c r="S206" s="161">
        <f t="shared" si="10"/>
        <v>-0.89999999999999991</v>
      </c>
      <c r="T206" s="161">
        <f t="shared" si="10"/>
        <v>-0.79999999999999993</v>
      </c>
    </row>
    <row r="207" spans="1:20" s="7" customFormat="1" x14ac:dyDescent="0.3">
      <c r="A207" s="83"/>
      <c r="B207" s="160" t="s">
        <v>189</v>
      </c>
      <c r="C207" s="161">
        <v>2.7</v>
      </c>
      <c r="D207" s="162">
        <v>2.8</v>
      </c>
      <c r="E207" s="162">
        <v>2.6</v>
      </c>
      <c r="F207" s="161">
        <v>2.9</v>
      </c>
      <c r="G207" s="162">
        <v>3.1</v>
      </c>
      <c r="H207" s="162">
        <v>2.7</v>
      </c>
      <c r="I207" s="161">
        <v>2.8</v>
      </c>
      <c r="J207" s="162">
        <v>2.9</v>
      </c>
      <c r="K207" s="162">
        <v>2.6</v>
      </c>
      <c r="L207" s="161">
        <v>2.7</v>
      </c>
      <c r="M207" s="162">
        <v>2.7</v>
      </c>
      <c r="N207" s="162">
        <v>2.7</v>
      </c>
      <c r="O207" s="161">
        <v>2.6</v>
      </c>
      <c r="P207" s="162">
        <v>2.7</v>
      </c>
      <c r="Q207" s="162">
        <v>2.5</v>
      </c>
      <c r="R207" s="161">
        <f t="shared" si="10"/>
        <v>-0.10000000000000009</v>
      </c>
      <c r="S207" s="161">
        <f t="shared" si="10"/>
        <v>0</v>
      </c>
      <c r="T207" s="161">
        <f t="shared" si="10"/>
        <v>-0.20000000000000018</v>
      </c>
    </row>
    <row r="208" spans="1:20" s="7" customFormat="1" x14ac:dyDescent="0.3">
      <c r="A208" s="83"/>
      <c r="B208" s="160" t="s">
        <v>190</v>
      </c>
      <c r="C208" s="161">
        <v>4.3</v>
      </c>
      <c r="D208" s="162">
        <v>4.3</v>
      </c>
      <c r="E208" s="162">
        <v>4.3</v>
      </c>
      <c r="F208" s="161">
        <v>5.2</v>
      </c>
      <c r="G208" s="162">
        <v>5.3</v>
      </c>
      <c r="H208" s="162">
        <v>5</v>
      </c>
      <c r="I208" s="161">
        <v>3.7</v>
      </c>
      <c r="J208" s="162">
        <v>3.8</v>
      </c>
      <c r="K208" s="162">
        <v>3.5</v>
      </c>
      <c r="L208" s="161">
        <v>3.6</v>
      </c>
      <c r="M208" s="162">
        <v>3.6</v>
      </c>
      <c r="N208" s="162">
        <v>3.6</v>
      </c>
      <c r="O208" s="161">
        <v>3.2</v>
      </c>
      <c r="P208" s="162">
        <v>3.5</v>
      </c>
      <c r="Q208" s="162">
        <v>2.9</v>
      </c>
      <c r="R208" s="161">
        <f t="shared" si="10"/>
        <v>-0.39999999999999991</v>
      </c>
      <c r="S208" s="161">
        <f t="shared" si="10"/>
        <v>-0.10000000000000009</v>
      </c>
      <c r="T208" s="161">
        <f t="shared" si="10"/>
        <v>-0.70000000000000018</v>
      </c>
    </row>
    <row r="209" spans="1:20" s="7" customFormat="1" x14ac:dyDescent="0.3">
      <c r="A209" s="83"/>
      <c r="B209" s="160" t="s">
        <v>191</v>
      </c>
      <c r="C209" s="161">
        <v>3.6</v>
      </c>
      <c r="D209" s="162">
        <v>4.3</v>
      </c>
      <c r="E209" s="162">
        <v>2.9</v>
      </c>
      <c r="F209" s="161">
        <v>5</v>
      </c>
      <c r="G209" s="162">
        <v>5.3</v>
      </c>
      <c r="H209" s="162">
        <v>4.7</v>
      </c>
      <c r="I209" s="161">
        <v>4.0999999999999996</v>
      </c>
      <c r="J209" s="162">
        <v>4.2</v>
      </c>
      <c r="K209" s="162">
        <v>4</v>
      </c>
      <c r="L209" s="161">
        <v>4.0999999999999996</v>
      </c>
      <c r="M209" s="162">
        <v>3.9</v>
      </c>
      <c r="N209" s="162">
        <v>4.3</v>
      </c>
      <c r="O209" s="161">
        <v>3.4</v>
      </c>
      <c r="P209" s="162">
        <v>3.5</v>
      </c>
      <c r="Q209" s="162">
        <v>3.4</v>
      </c>
      <c r="R209" s="161">
        <f t="shared" si="10"/>
        <v>-0.69999999999999973</v>
      </c>
      <c r="S209" s="161">
        <f t="shared" si="10"/>
        <v>-0.39999999999999991</v>
      </c>
      <c r="T209" s="161">
        <f t="shared" si="10"/>
        <v>-0.89999999999999991</v>
      </c>
    </row>
    <row r="210" spans="1:20" s="7" customFormat="1" x14ac:dyDescent="0.3">
      <c r="A210" s="83"/>
      <c r="B210" s="160" t="s">
        <v>192</v>
      </c>
      <c r="C210" s="161">
        <v>7.4</v>
      </c>
      <c r="D210" s="162">
        <v>7.7</v>
      </c>
      <c r="E210" s="162">
        <v>7.1</v>
      </c>
      <c r="F210" s="161">
        <v>8.3000000000000007</v>
      </c>
      <c r="G210" s="162">
        <v>8.6999999999999993</v>
      </c>
      <c r="H210" s="162">
        <v>7.8</v>
      </c>
      <c r="I210" s="161">
        <v>4.8</v>
      </c>
      <c r="J210" s="162">
        <v>5.4</v>
      </c>
      <c r="K210" s="162">
        <v>4.2</v>
      </c>
      <c r="L210" s="161">
        <v>3.4</v>
      </c>
      <c r="M210" s="162">
        <v>4.4000000000000004</v>
      </c>
      <c r="N210" s="162">
        <v>2.5</v>
      </c>
      <c r="O210" s="161">
        <v>3.3</v>
      </c>
      <c r="P210" s="162">
        <v>4.7</v>
      </c>
      <c r="Q210" s="162">
        <v>1.9</v>
      </c>
      <c r="R210" s="161">
        <f t="shared" si="10"/>
        <v>-0.10000000000000009</v>
      </c>
      <c r="S210" s="161">
        <f t="shared" si="10"/>
        <v>0.29999999999999982</v>
      </c>
      <c r="T210" s="161">
        <f t="shared" si="10"/>
        <v>-0.60000000000000009</v>
      </c>
    </row>
    <row r="211" spans="1:20" s="7" customFormat="1" x14ac:dyDescent="0.3">
      <c r="A211" s="83"/>
      <c r="B211" s="160" t="s">
        <v>193</v>
      </c>
      <c r="C211" s="161">
        <v>10</v>
      </c>
      <c r="D211" s="162">
        <v>8.3000000000000007</v>
      </c>
      <c r="E211" s="162">
        <v>12.1</v>
      </c>
      <c r="F211" s="161">
        <v>11</v>
      </c>
      <c r="G211" s="162">
        <v>9.6999999999999993</v>
      </c>
      <c r="H211" s="162">
        <v>12.6</v>
      </c>
      <c r="I211" s="161">
        <v>5.8</v>
      </c>
      <c r="J211" s="162">
        <v>5.7</v>
      </c>
      <c r="K211" s="162">
        <v>6</v>
      </c>
      <c r="L211" s="161">
        <v>5.8</v>
      </c>
      <c r="M211" s="162">
        <v>5.8</v>
      </c>
      <c r="N211" s="162">
        <v>5.8</v>
      </c>
      <c r="O211" s="161">
        <v>4.8</v>
      </c>
      <c r="P211" s="162">
        <v>4.3</v>
      </c>
      <c r="Q211" s="162">
        <v>5.4</v>
      </c>
      <c r="R211" s="161">
        <f t="shared" si="10"/>
        <v>-1</v>
      </c>
      <c r="S211" s="161">
        <f t="shared" si="10"/>
        <v>-1.5</v>
      </c>
      <c r="T211" s="161">
        <f t="shared" si="10"/>
        <v>-0.39999999999999947</v>
      </c>
    </row>
    <row r="212" spans="1:20" s="7" customFormat="1" x14ac:dyDescent="0.3">
      <c r="A212" s="83"/>
      <c r="B212" s="153" t="s">
        <v>194</v>
      </c>
      <c r="C212" s="154">
        <v>7.2</v>
      </c>
      <c r="D212" s="155">
        <v>6.9</v>
      </c>
      <c r="E212" s="155">
        <v>7.5</v>
      </c>
      <c r="F212" s="154">
        <v>8.3000000000000007</v>
      </c>
      <c r="G212" s="155">
        <v>8.1</v>
      </c>
      <c r="H212" s="155">
        <v>8.5</v>
      </c>
      <c r="I212" s="154">
        <v>4.9000000000000004</v>
      </c>
      <c r="J212" s="155">
        <v>5.0999999999999996</v>
      </c>
      <c r="K212" s="155">
        <v>4.7</v>
      </c>
      <c r="L212" s="154">
        <v>4.4000000000000004</v>
      </c>
      <c r="M212" s="155">
        <v>4.5999999999999996</v>
      </c>
      <c r="N212" s="155">
        <v>4.0999999999999996</v>
      </c>
      <c r="O212" s="154">
        <v>3.8</v>
      </c>
      <c r="P212" s="155">
        <v>4.0999999999999996</v>
      </c>
      <c r="Q212" s="155">
        <v>3.5</v>
      </c>
      <c r="R212" s="154">
        <f t="shared" si="10"/>
        <v>-0.60000000000000053</v>
      </c>
      <c r="S212" s="154">
        <f t="shared" si="10"/>
        <v>-0.5</v>
      </c>
      <c r="T212" s="154">
        <f t="shared" si="10"/>
        <v>-0.59999999999999964</v>
      </c>
    </row>
    <row r="213" spans="1:20" s="7" customFormat="1" x14ac:dyDescent="0.3">
      <c r="A213" s="83"/>
      <c r="B213" s="153" t="s">
        <v>195</v>
      </c>
      <c r="C213" s="154">
        <v>3.9</v>
      </c>
      <c r="D213" s="155">
        <v>3.9</v>
      </c>
      <c r="E213" s="155">
        <v>3.9</v>
      </c>
      <c r="F213" s="154">
        <v>4.9000000000000004</v>
      </c>
      <c r="G213" s="155">
        <v>5</v>
      </c>
      <c r="H213" s="155">
        <v>4.7</v>
      </c>
      <c r="I213" s="154">
        <v>3.6</v>
      </c>
      <c r="J213" s="155">
        <v>3.7</v>
      </c>
      <c r="K213" s="155">
        <v>3.5</v>
      </c>
      <c r="L213" s="154">
        <v>3.8</v>
      </c>
      <c r="M213" s="155">
        <v>3.6</v>
      </c>
      <c r="N213" s="155">
        <v>3.9</v>
      </c>
      <c r="O213" s="154">
        <v>3.4</v>
      </c>
      <c r="P213" s="155">
        <v>3.6</v>
      </c>
      <c r="Q213" s="155">
        <v>3.3</v>
      </c>
      <c r="R213" s="154">
        <f t="shared" si="10"/>
        <v>-0.39999999999999991</v>
      </c>
      <c r="S213" s="154">
        <f t="shared" si="10"/>
        <v>0</v>
      </c>
      <c r="T213" s="154">
        <f t="shared" si="10"/>
        <v>-0.60000000000000009</v>
      </c>
    </row>
    <row r="214" spans="1:20" s="7" customFormat="1" x14ac:dyDescent="0.3">
      <c r="A214" s="83"/>
      <c r="B214" s="153" t="s">
        <v>196</v>
      </c>
      <c r="C214" s="154">
        <v>2.2999999999999998</v>
      </c>
      <c r="D214" s="155">
        <v>2.2000000000000002</v>
      </c>
      <c r="E214" s="155">
        <v>2.4</v>
      </c>
      <c r="F214" s="154">
        <v>2.7</v>
      </c>
      <c r="G214" s="155">
        <v>2.6</v>
      </c>
      <c r="H214" s="155">
        <v>2.8</v>
      </c>
      <c r="I214" s="154">
        <v>2.1</v>
      </c>
      <c r="J214" s="155">
        <v>2.2999999999999998</v>
      </c>
      <c r="K214" s="155">
        <v>2</v>
      </c>
      <c r="L214" s="154">
        <v>1.9</v>
      </c>
      <c r="M214" s="155">
        <v>1.7</v>
      </c>
      <c r="N214" s="155">
        <v>2</v>
      </c>
      <c r="O214" s="154">
        <v>1.6</v>
      </c>
      <c r="P214" s="155">
        <v>1.8</v>
      </c>
      <c r="Q214" s="155">
        <v>1.5</v>
      </c>
      <c r="R214" s="154">
        <f t="shared" si="10"/>
        <v>-0.29999999999999982</v>
      </c>
      <c r="S214" s="154">
        <f t="shared" si="10"/>
        <v>0.10000000000000009</v>
      </c>
      <c r="T214" s="154">
        <f t="shared" si="10"/>
        <v>-0.5</v>
      </c>
    </row>
    <row r="215" spans="1:20" s="7" customFormat="1" x14ac:dyDescent="0.3">
      <c r="A215" s="83"/>
      <c r="B215" s="153" t="s">
        <v>197</v>
      </c>
      <c r="C215" s="154">
        <v>16</v>
      </c>
      <c r="D215" s="155">
        <v>16.3</v>
      </c>
      <c r="E215" s="155">
        <v>15.7</v>
      </c>
      <c r="F215" s="154">
        <v>20.7</v>
      </c>
      <c r="G215" s="155">
        <v>21.9</v>
      </c>
      <c r="H215" s="155">
        <v>19.5</v>
      </c>
      <c r="I215" s="154">
        <v>14.3</v>
      </c>
      <c r="J215" s="155">
        <v>15.8</v>
      </c>
      <c r="K215" s="155">
        <v>12.9</v>
      </c>
      <c r="L215" s="154">
        <v>14.9</v>
      </c>
      <c r="M215" s="155">
        <v>15.4</v>
      </c>
      <c r="N215" s="155">
        <v>14.4</v>
      </c>
      <c r="O215" s="154">
        <v>11.5</v>
      </c>
      <c r="P215" s="155">
        <v>12.5</v>
      </c>
      <c r="Q215" s="155">
        <v>10.5</v>
      </c>
      <c r="R215" s="154">
        <f t="shared" si="10"/>
        <v>-3.4000000000000004</v>
      </c>
      <c r="S215" s="154">
        <f t="shared" si="10"/>
        <v>-2.9000000000000004</v>
      </c>
      <c r="T215" s="154">
        <f t="shared" si="10"/>
        <v>-3.9000000000000004</v>
      </c>
    </row>
    <row r="216" spans="1:20" s="7" customFormat="1" x14ac:dyDescent="0.3">
      <c r="A216" s="83"/>
      <c r="B216" s="153" t="s">
        <v>198</v>
      </c>
      <c r="C216" s="154">
        <v>2.5</v>
      </c>
      <c r="D216" s="155">
        <v>2.5</v>
      </c>
      <c r="E216" s="155">
        <v>2.6</v>
      </c>
      <c r="F216" s="154">
        <v>3</v>
      </c>
      <c r="G216" s="155">
        <v>3</v>
      </c>
      <c r="H216" s="155">
        <v>3</v>
      </c>
      <c r="I216" s="154">
        <v>2.2000000000000002</v>
      </c>
      <c r="J216" s="155">
        <v>2.2000000000000002</v>
      </c>
      <c r="K216" s="155">
        <v>2.2000000000000002</v>
      </c>
      <c r="L216" s="154">
        <v>2</v>
      </c>
      <c r="M216" s="155">
        <v>2</v>
      </c>
      <c r="N216" s="155">
        <v>2.1</v>
      </c>
      <c r="O216" s="154">
        <v>2.1</v>
      </c>
      <c r="P216" s="155">
        <v>2.2999999999999998</v>
      </c>
      <c r="Q216" s="155">
        <v>1.9</v>
      </c>
      <c r="R216" s="154">
        <f t="shared" si="10"/>
        <v>0.10000000000000009</v>
      </c>
      <c r="S216" s="154">
        <f t="shared" si="10"/>
        <v>0.29999999999999982</v>
      </c>
      <c r="T216" s="154">
        <f t="shared" si="10"/>
        <v>-0.20000000000000018</v>
      </c>
    </row>
    <row r="217" spans="1:20" s="7" customFormat="1" x14ac:dyDescent="0.3">
      <c r="A217" s="83"/>
      <c r="B217" s="153" t="s">
        <v>583</v>
      </c>
      <c r="C217" s="154">
        <v>16.7</v>
      </c>
      <c r="D217" s="155">
        <v>16.2</v>
      </c>
      <c r="E217" s="155">
        <v>17.100000000000001</v>
      </c>
      <c r="F217" s="154">
        <v>16.899999999999999</v>
      </c>
      <c r="G217" s="155">
        <v>16.5</v>
      </c>
      <c r="H217" s="155">
        <v>17.3</v>
      </c>
      <c r="I217" s="154">
        <v>14.3</v>
      </c>
      <c r="J217" s="155">
        <v>14.1</v>
      </c>
      <c r="K217" s="155">
        <v>14.6</v>
      </c>
      <c r="L217" s="154">
        <v>14.9</v>
      </c>
      <c r="M217" s="155">
        <v>14.5</v>
      </c>
      <c r="N217" s="155">
        <v>15.2</v>
      </c>
      <c r="O217" s="154">
        <v>13.2</v>
      </c>
      <c r="P217" s="155">
        <v>12.9</v>
      </c>
      <c r="Q217" s="155">
        <v>13.6</v>
      </c>
      <c r="R217" s="154">
        <f t="shared" si="10"/>
        <v>-1.7000000000000011</v>
      </c>
      <c r="S217" s="154">
        <f t="shared" si="10"/>
        <v>-1.5999999999999996</v>
      </c>
      <c r="T217" s="154">
        <f t="shared" si="10"/>
        <v>-1.5999999999999996</v>
      </c>
    </row>
    <row r="218" spans="1:20" s="7" customFormat="1" x14ac:dyDescent="0.3">
      <c r="A218" s="83"/>
      <c r="B218" s="153" t="s">
        <v>199</v>
      </c>
      <c r="C218" s="154">
        <v>18.899999999999999</v>
      </c>
      <c r="D218" s="155">
        <v>18.7</v>
      </c>
      <c r="E218" s="155">
        <v>19</v>
      </c>
      <c r="F218" s="154">
        <v>18</v>
      </c>
      <c r="G218" s="155">
        <v>18</v>
      </c>
      <c r="H218" s="155">
        <v>18.100000000000001</v>
      </c>
      <c r="I218" s="154">
        <v>14.7</v>
      </c>
      <c r="J218" s="155">
        <v>14.9</v>
      </c>
      <c r="K218" s="155">
        <v>14.5</v>
      </c>
      <c r="L218" s="154">
        <v>16.600000000000001</v>
      </c>
      <c r="M218" s="155">
        <v>16.7</v>
      </c>
      <c r="N218" s="155">
        <v>16.5</v>
      </c>
      <c r="O218" s="154">
        <v>13.4</v>
      </c>
      <c r="P218" s="155">
        <v>13.1</v>
      </c>
      <c r="Q218" s="155">
        <v>13.9</v>
      </c>
      <c r="R218" s="154">
        <f t="shared" si="10"/>
        <v>-3.2000000000000011</v>
      </c>
      <c r="S218" s="154">
        <f t="shared" si="10"/>
        <v>-3.5999999999999996</v>
      </c>
      <c r="T218" s="154">
        <f t="shared" si="10"/>
        <v>-2.5999999999999996</v>
      </c>
    </row>
    <row r="219" spans="1:20" s="7" customFormat="1" x14ac:dyDescent="0.3">
      <c r="A219" s="83"/>
      <c r="B219" s="153" t="s">
        <v>200</v>
      </c>
      <c r="C219" s="154">
        <v>15.7</v>
      </c>
      <c r="D219" s="155">
        <v>15.3</v>
      </c>
      <c r="E219" s="155">
        <v>16.100000000000001</v>
      </c>
      <c r="F219" s="154">
        <v>15.9</v>
      </c>
      <c r="G219" s="155">
        <v>15.8</v>
      </c>
      <c r="H219" s="155">
        <v>16</v>
      </c>
      <c r="I219" s="154">
        <v>13.5</v>
      </c>
      <c r="J219" s="155">
        <v>13.2</v>
      </c>
      <c r="K219" s="155">
        <v>13.9</v>
      </c>
      <c r="L219" s="154">
        <v>13.9</v>
      </c>
      <c r="M219" s="155">
        <v>13.4</v>
      </c>
      <c r="N219" s="155">
        <v>14.3</v>
      </c>
      <c r="O219" s="154">
        <v>12.4</v>
      </c>
      <c r="P219" s="155">
        <v>12.3</v>
      </c>
      <c r="Q219" s="155">
        <v>12.6</v>
      </c>
      <c r="R219" s="154">
        <f t="shared" si="10"/>
        <v>-1.5</v>
      </c>
      <c r="S219" s="154">
        <f t="shared" si="10"/>
        <v>-1.0999999999999996</v>
      </c>
      <c r="T219" s="154">
        <f t="shared" si="10"/>
        <v>-1.7000000000000011</v>
      </c>
    </row>
    <row r="220" spans="1:20" s="7" customFormat="1" x14ac:dyDescent="0.3">
      <c r="A220" s="83"/>
      <c r="B220" s="153" t="s">
        <v>201</v>
      </c>
      <c r="C220" s="154">
        <v>19.3</v>
      </c>
      <c r="D220" s="155">
        <v>17.899999999999999</v>
      </c>
      <c r="E220" s="155">
        <v>20.2</v>
      </c>
      <c r="F220" s="154">
        <v>20.8</v>
      </c>
      <c r="G220" s="155">
        <v>19.600000000000001</v>
      </c>
      <c r="H220" s="155">
        <v>22.1</v>
      </c>
      <c r="I220" s="154">
        <v>18.5</v>
      </c>
      <c r="J220" s="155">
        <v>17.600000000000001</v>
      </c>
      <c r="K220" s="155">
        <v>19.100000000000001</v>
      </c>
      <c r="L220" s="154">
        <v>16.7</v>
      </c>
      <c r="M220" s="155">
        <v>16.600000000000001</v>
      </c>
      <c r="N220" s="155">
        <v>16.7</v>
      </c>
      <c r="O220" s="154">
        <v>17.399999999999999</v>
      </c>
      <c r="P220" s="155">
        <v>17.100000000000001</v>
      </c>
      <c r="Q220" s="155">
        <v>17.5</v>
      </c>
      <c r="R220" s="154">
        <f t="shared" si="10"/>
        <v>0.69999999999999929</v>
      </c>
      <c r="S220" s="154">
        <f t="shared" si="10"/>
        <v>0.5</v>
      </c>
      <c r="T220" s="154">
        <f t="shared" si="10"/>
        <v>0.80000000000000071</v>
      </c>
    </row>
    <row r="221" spans="1:20" s="7" customFormat="1" x14ac:dyDescent="0.3">
      <c r="A221" s="83"/>
      <c r="B221" s="153" t="s">
        <v>202</v>
      </c>
      <c r="C221" s="154">
        <v>30.6</v>
      </c>
      <c r="D221" s="155">
        <v>30.2</v>
      </c>
      <c r="E221" s="155">
        <v>31.4</v>
      </c>
      <c r="F221" s="154">
        <v>33.1</v>
      </c>
      <c r="G221" s="155">
        <v>1.7</v>
      </c>
      <c r="H221" s="155">
        <v>34.6</v>
      </c>
      <c r="I221" s="154">
        <v>26.8</v>
      </c>
      <c r="J221" s="155">
        <v>25.8</v>
      </c>
      <c r="K221" s="155">
        <v>28.3</v>
      </c>
      <c r="L221" s="154">
        <v>24.4</v>
      </c>
      <c r="M221" s="155">
        <v>24.2</v>
      </c>
      <c r="N221" s="155">
        <v>24.7</v>
      </c>
      <c r="O221" s="154">
        <v>26.4</v>
      </c>
      <c r="P221" s="155">
        <v>26.4</v>
      </c>
      <c r="Q221" s="155">
        <v>26.9</v>
      </c>
      <c r="R221" s="154">
        <f t="shared" si="10"/>
        <v>2</v>
      </c>
      <c r="S221" s="154">
        <f t="shared" si="10"/>
        <v>2.1999999999999993</v>
      </c>
      <c r="T221" s="154">
        <f t="shared" si="10"/>
        <v>2.1999999999999993</v>
      </c>
    </row>
    <row r="222" spans="1:20" s="7" customFormat="1" x14ac:dyDescent="0.3">
      <c r="A222" s="83"/>
      <c r="B222" s="153" t="s">
        <v>203</v>
      </c>
      <c r="C222" s="154">
        <v>15.6</v>
      </c>
      <c r="D222" s="155">
        <v>15.1</v>
      </c>
      <c r="E222" s="155">
        <v>16</v>
      </c>
      <c r="F222" s="154">
        <v>15.9</v>
      </c>
      <c r="G222" s="155">
        <v>15.7</v>
      </c>
      <c r="H222" s="155">
        <v>16.2</v>
      </c>
      <c r="I222" s="154">
        <v>13.5</v>
      </c>
      <c r="J222" s="155">
        <v>13.2</v>
      </c>
      <c r="K222" s="155">
        <v>13.9</v>
      </c>
      <c r="L222" s="154">
        <v>14</v>
      </c>
      <c r="M222" s="155">
        <v>13.6</v>
      </c>
      <c r="N222" s="155">
        <v>14.3</v>
      </c>
      <c r="O222" s="154">
        <v>12.6</v>
      </c>
      <c r="P222" s="155">
        <v>12.4</v>
      </c>
      <c r="Q222" s="155">
        <v>12.8</v>
      </c>
      <c r="R222" s="154">
        <f t="shared" si="10"/>
        <v>-1.4000000000000004</v>
      </c>
      <c r="S222" s="154">
        <f t="shared" si="10"/>
        <v>-1.1999999999999993</v>
      </c>
      <c r="T222" s="154">
        <f t="shared" si="10"/>
        <v>-1.5</v>
      </c>
    </row>
    <row r="223" spans="1:20" s="7" customFormat="1" x14ac:dyDescent="0.3">
      <c r="A223" s="83"/>
      <c r="B223" s="88" t="s">
        <v>29</v>
      </c>
      <c r="C223" s="87"/>
      <c r="D223" s="86"/>
      <c r="E223" s="86"/>
      <c r="F223" s="87"/>
      <c r="G223" s="86"/>
      <c r="H223" s="86"/>
      <c r="I223" s="87"/>
      <c r="J223" s="86"/>
      <c r="K223" s="86"/>
      <c r="L223" s="87"/>
      <c r="M223" s="86"/>
      <c r="N223" s="86"/>
      <c r="O223" s="87"/>
      <c r="P223" s="86"/>
      <c r="Q223" s="86"/>
      <c r="R223" s="1"/>
      <c r="S223" s="2"/>
      <c r="T223" s="2"/>
    </row>
    <row r="224" spans="1:20" s="7" customFormat="1" x14ac:dyDescent="0.3">
      <c r="A224" s="83"/>
      <c r="B224" s="88" t="s">
        <v>446</v>
      </c>
      <c r="C224" s="85"/>
      <c r="D224" s="83"/>
      <c r="E224" s="83"/>
      <c r="F224" s="85"/>
      <c r="G224" s="83"/>
      <c r="H224" s="83"/>
      <c r="I224" s="85"/>
      <c r="J224" s="83"/>
      <c r="K224" s="83"/>
      <c r="L224" s="85"/>
      <c r="M224" s="83"/>
      <c r="N224" s="83"/>
      <c r="O224" s="85"/>
      <c r="P224" s="83"/>
      <c r="Q224" s="83"/>
      <c r="R224" s="1"/>
      <c r="S224" s="2"/>
      <c r="T224" s="2"/>
    </row>
    <row r="225" spans="1:28" s="7" customFormat="1" x14ac:dyDescent="0.3">
      <c r="A225" s="83"/>
    </row>
    <row r="226" spans="1:28" x14ac:dyDescent="0.3">
      <c r="B226" s="2"/>
      <c r="N226" s="33"/>
      <c r="O226" s="33"/>
      <c r="P226" s="33"/>
      <c r="Q226" s="33"/>
      <c r="R226" s="33"/>
      <c r="S226" s="33"/>
      <c r="T226" s="33"/>
      <c r="U226" s="33"/>
      <c r="V226" s="33"/>
      <c r="W226" s="33"/>
      <c r="X226" s="33"/>
      <c r="Y226" s="33"/>
      <c r="Z226" s="33"/>
      <c r="AA226" s="33"/>
      <c r="AB226" s="33"/>
    </row>
    <row r="227" spans="1:28" x14ac:dyDescent="0.3">
      <c r="I227" s="114"/>
      <c r="J227" s="35"/>
      <c r="K227" s="35"/>
      <c r="L227" s="35"/>
      <c r="M227" s="33"/>
      <c r="N227" s="33"/>
      <c r="O227" s="33"/>
      <c r="P227" s="33"/>
      <c r="Q227" s="33"/>
      <c r="R227" s="112"/>
      <c r="S227" s="112"/>
      <c r="T227" s="113"/>
      <c r="U227" s="113"/>
      <c r="V227" s="33"/>
      <c r="W227" s="33"/>
      <c r="X227" s="33"/>
      <c r="Y227" s="33"/>
      <c r="Z227" s="33"/>
      <c r="AA227" s="33"/>
      <c r="AB227" s="33"/>
    </row>
    <row r="228" spans="1:28" ht="17.25" thickBot="1" x14ac:dyDescent="0.35">
      <c r="A228" s="178"/>
      <c r="B228" s="8" t="s">
        <v>608</v>
      </c>
      <c r="I228" s="115"/>
      <c r="J228" s="35"/>
      <c r="K228" s="35"/>
      <c r="L228" s="35"/>
      <c r="M228" s="33"/>
      <c r="N228" s="33"/>
      <c r="O228" s="33"/>
      <c r="P228" s="33"/>
      <c r="Q228" s="33"/>
      <c r="R228" s="112"/>
      <c r="S228" s="112"/>
      <c r="T228" s="113"/>
      <c r="U228" s="113"/>
      <c r="V228" s="33"/>
      <c r="W228" s="33"/>
      <c r="X228" s="33"/>
      <c r="Y228" s="33"/>
      <c r="Z228" s="33"/>
      <c r="AA228" s="33"/>
      <c r="AB228" s="33"/>
    </row>
    <row r="229" spans="1:28" ht="75" customHeight="1" thickBot="1" x14ac:dyDescent="0.35">
      <c r="A229" s="107"/>
      <c r="B229" s="63" t="s">
        <v>417</v>
      </c>
      <c r="C229" s="100" t="s">
        <v>1304</v>
      </c>
      <c r="L229" s="35"/>
      <c r="M229" s="33"/>
      <c r="N229" s="33"/>
      <c r="O229" s="33"/>
      <c r="P229" s="33"/>
      <c r="Q229" s="33"/>
      <c r="R229" s="111"/>
      <c r="S229" s="111"/>
      <c r="T229" s="111"/>
      <c r="U229" s="111"/>
      <c r="V229" s="33"/>
      <c r="W229" s="33"/>
      <c r="X229" s="33"/>
      <c r="Y229" s="33"/>
      <c r="Z229" s="33"/>
      <c r="AA229" s="33"/>
      <c r="AB229" s="33"/>
    </row>
    <row r="230" spans="1:28" ht="17.25" thickBot="1" x14ac:dyDescent="0.35">
      <c r="B230" s="64" t="s">
        <v>204</v>
      </c>
      <c r="C230" s="120">
        <v>961</v>
      </c>
      <c r="K230" s="177"/>
      <c r="L230" s="35"/>
      <c r="M230" s="33"/>
      <c r="N230" s="33"/>
      <c r="O230" s="111"/>
      <c r="P230" s="111"/>
      <c r="Q230" s="33"/>
      <c r="R230" s="33"/>
      <c r="S230" s="33"/>
      <c r="T230" s="33"/>
      <c r="U230" s="33"/>
      <c r="V230" s="33"/>
      <c r="W230" s="33"/>
      <c r="X230" s="33"/>
      <c r="Y230" s="33"/>
      <c r="Z230" s="33"/>
      <c r="AA230" s="33"/>
      <c r="AB230" s="33"/>
    </row>
    <row r="231" spans="1:28" ht="17.25" thickBot="1" x14ac:dyDescent="0.35">
      <c r="B231" s="65" t="s">
        <v>205</v>
      </c>
      <c r="C231" s="120">
        <v>591</v>
      </c>
      <c r="K231" s="177"/>
      <c r="L231" s="35"/>
      <c r="M231" s="33"/>
      <c r="N231" s="33"/>
      <c r="O231" s="33"/>
      <c r="P231" s="33"/>
      <c r="Q231" s="33"/>
      <c r="R231" s="33"/>
      <c r="S231" s="33"/>
      <c r="T231" s="33"/>
      <c r="U231" s="33"/>
      <c r="V231" s="33"/>
      <c r="W231" s="33"/>
      <c r="X231" s="33"/>
      <c r="Y231" s="33"/>
      <c r="Z231" s="33"/>
      <c r="AA231" s="33"/>
      <c r="AB231" s="33"/>
    </row>
    <row r="232" spans="1:28" ht="17.25" thickBot="1" x14ac:dyDescent="0.35">
      <c r="B232" s="44" t="s">
        <v>208</v>
      </c>
      <c r="C232" s="120">
        <v>345</v>
      </c>
      <c r="K232" s="177"/>
      <c r="L232" s="35"/>
      <c r="M232" s="33"/>
      <c r="N232" s="33"/>
      <c r="O232" s="33"/>
      <c r="P232" s="33"/>
      <c r="Q232" s="33"/>
      <c r="R232" s="33"/>
      <c r="S232" s="33"/>
      <c r="T232" s="33"/>
      <c r="U232" s="33"/>
      <c r="V232" s="33"/>
      <c r="W232" s="33"/>
      <c r="X232" s="33"/>
      <c r="Y232" s="33"/>
      <c r="Z232" s="33"/>
      <c r="AA232" s="33"/>
      <c r="AB232" s="33"/>
    </row>
    <row r="233" spans="1:28" ht="17.25" thickBot="1" x14ac:dyDescent="0.35">
      <c r="B233" s="44" t="s">
        <v>207</v>
      </c>
      <c r="C233" s="120">
        <v>197</v>
      </c>
      <c r="K233" s="177"/>
      <c r="L233" s="35"/>
      <c r="M233" s="33"/>
      <c r="N233" s="33"/>
      <c r="O233" s="33"/>
      <c r="P233" s="33"/>
      <c r="Q233" s="33"/>
      <c r="R233" s="33"/>
      <c r="S233" s="33"/>
      <c r="T233" s="33"/>
      <c r="U233" s="33"/>
      <c r="V233" s="33"/>
      <c r="W233" s="33"/>
      <c r="X233" s="33"/>
      <c r="Y233" s="33"/>
      <c r="Z233" s="33"/>
      <c r="AA233" s="33"/>
      <c r="AB233" s="33"/>
    </row>
    <row r="234" spans="1:28" ht="17.25" thickBot="1" x14ac:dyDescent="0.35">
      <c r="B234" s="65" t="s">
        <v>206</v>
      </c>
      <c r="C234" s="120">
        <v>98</v>
      </c>
      <c r="K234" s="177"/>
      <c r="L234" s="35"/>
      <c r="M234" s="33"/>
      <c r="N234" s="33"/>
      <c r="O234" s="33"/>
      <c r="P234" s="33"/>
      <c r="Q234" s="33"/>
      <c r="R234" s="33"/>
      <c r="S234" s="33"/>
      <c r="T234" s="33"/>
      <c r="U234" s="33"/>
      <c r="V234" s="33"/>
      <c r="W234" s="33"/>
      <c r="X234" s="33"/>
      <c r="Y234" s="33"/>
      <c r="Z234" s="33"/>
      <c r="AA234" s="33"/>
      <c r="AB234" s="33"/>
    </row>
    <row r="235" spans="1:28" ht="17.25" thickBot="1" x14ac:dyDescent="0.35">
      <c r="B235" s="44" t="s">
        <v>367</v>
      </c>
      <c r="C235" s="120">
        <v>123</v>
      </c>
      <c r="K235" s="177"/>
      <c r="L235" s="35"/>
      <c r="M235" s="33"/>
      <c r="N235" s="33"/>
      <c r="O235" s="33"/>
      <c r="P235" s="33"/>
      <c r="Q235" s="33"/>
      <c r="R235" s="33"/>
      <c r="S235" s="33"/>
      <c r="T235" s="33"/>
      <c r="U235" s="33"/>
      <c r="V235" s="33"/>
      <c r="W235" s="33"/>
      <c r="X235" s="33"/>
      <c r="Y235" s="33"/>
      <c r="Z235" s="33"/>
      <c r="AA235" s="33"/>
      <c r="AB235" s="33"/>
    </row>
    <row r="236" spans="1:28" ht="17.25" thickBot="1" x14ac:dyDescent="0.35">
      <c r="B236" s="44" t="s">
        <v>436</v>
      </c>
      <c r="C236" s="120">
        <v>98</v>
      </c>
      <c r="K236" s="177"/>
      <c r="L236" s="35"/>
      <c r="M236" s="33"/>
      <c r="N236" s="33"/>
      <c r="O236" s="33"/>
      <c r="P236" s="33"/>
      <c r="Q236" s="33"/>
      <c r="R236" s="33"/>
      <c r="S236" s="33"/>
      <c r="T236" s="33"/>
      <c r="U236" s="33"/>
      <c r="V236" s="33"/>
      <c r="W236" s="33"/>
      <c r="X236" s="33"/>
      <c r="Y236" s="33"/>
      <c r="Z236" s="33"/>
      <c r="AA236" s="33"/>
      <c r="AB236" s="33"/>
    </row>
    <row r="237" spans="1:28" ht="17.25" thickBot="1" x14ac:dyDescent="0.35">
      <c r="B237" s="44" t="s">
        <v>584</v>
      </c>
      <c r="C237" s="126">
        <v>24</v>
      </c>
      <c r="K237" s="177"/>
      <c r="L237" s="35"/>
      <c r="M237" s="33"/>
      <c r="N237" s="33"/>
      <c r="O237" s="33"/>
      <c r="P237" s="33"/>
      <c r="Q237" s="33"/>
      <c r="R237" s="33"/>
      <c r="S237" s="33"/>
      <c r="T237" s="33"/>
      <c r="U237" s="33"/>
      <c r="V237" s="33"/>
      <c r="W237" s="33"/>
      <c r="X237" s="33"/>
      <c r="Y237" s="33"/>
      <c r="Z237" s="33"/>
      <c r="AA237" s="33"/>
      <c r="AB237" s="33"/>
    </row>
    <row r="238" spans="1:28" ht="17.25" thickBot="1" x14ac:dyDescent="0.35">
      <c r="B238" s="65" t="s">
        <v>521</v>
      </c>
      <c r="C238" s="99">
        <v>24</v>
      </c>
      <c r="K238" s="177"/>
      <c r="L238" s="35"/>
      <c r="M238" s="33"/>
      <c r="N238" s="33"/>
      <c r="O238" s="33"/>
      <c r="P238" s="33"/>
      <c r="Q238" s="33"/>
      <c r="R238" s="33"/>
      <c r="S238" s="33"/>
      <c r="T238" s="33"/>
      <c r="U238" s="33"/>
      <c r="V238" s="33"/>
      <c r="W238" s="33"/>
      <c r="X238" s="33"/>
      <c r="Y238" s="33"/>
      <c r="Z238" s="33"/>
      <c r="AA238" s="33"/>
      <c r="AB238" s="33"/>
    </row>
    <row r="239" spans="1:28" x14ac:dyDescent="0.3">
      <c r="B239" s="41" t="s">
        <v>1303</v>
      </c>
      <c r="C239" s="66"/>
      <c r="L239" s="35"/>
      <c r="M239" s="33"/>
      <c r="N239" s="33"/>
      <c r="O239" s="33"/>
      <c r="P239" s="33"/>
      <c r="Q239" s="33"/>
      <c r="R239" s="33"/>
      <c r="S239" s="33"/>
      <c r="T239" s="33"/>
      <c r="U239" s="33"/>
      <c r="V239" s="33"/>
      <c r="W239" s="33"/>
      <c r="X239" s="33"/>
      <c r="Y239" s="33"/>
      <c r="Z239" s="33"/>
      <c r="AA239" s="33"/>
      <c r="AB239" s="33"/>
    </row>
    <row r="240" spans="1:28" x14ac:dyDescent="0.3">
      <c r="L240" s="35"/>
      <c r="M240" s="33"/>
      <c r="N240" s="33"/>
      <c r="O240" s="33"/>
      <c r="P240" s="33"/>
      <c r="Q240" s="33"/>
      <c r="R240" s="33"/>
      <c r="S240" s="33"/>
      <c r="T240" s="33"/>
      <c r="U240" s="33"/>
      <c r="V240" s="33"/>
      <c r="W240" s="33"/>
      <c r="X240" s="33"/>
      <c r="Y240" s="33"/>
      <c r="Z240" s="33"/>
      <c r="AA240" s="33"/>
      <c r="AB240" s="33"/>
    </row>
    <row r="241" spans="1:28" x14ac:dyDescent="0.3">
      <c r="A241" s="178"/>
      <c r="B241" s="84" t="s">
        <v>1306</v>
      </c>
      <c r="L241" s="35"/>
      <c r="M241" s="33"/>
      <c r="N241" s="33"/>
      <c r="O241" s="33"/>
      <c r="P241" s="33"/>
      <c r="Q241" s="33"/>
      <c r="R241" s="33"/>
      <c r="S241" s="33"/>
      <c r="T241" s="33"/>
      <c r="U241" s="33"/>
      <c r="V241" s="33"/>
      <c r="W241" s="33"/>
      <c r="X241" s="33"/>
      <c r="Y241" s="33"/>
      <c r="Z241" s="33"/>
      <c r="AA241" s="33"/>
      <c r="AB241" s="33"/>
    </row>
    <row r="242" spans="1:28" x14ac:dyDescent="0.3">
      <c r="L242" s="35"/>
      <c r="M242" s="166"/>
      <c r="N242" s="33"/>
      <c r="O242" s="33"/>
      <c r="P242" s="33"/>
      <c r="Q242" s="33"/>
      <c r="R242" s="33"/>
      <c r="S242" s="33"/>
      <c r="T242" s="33"/>
      <c r="U242" s="33"/>
      <c r="V242" s="33"/>
      <c r="W242" s="33"/>
      <c r="X242" s="33"/>
      <c r="Y242" s="33"/>
      <c r="Z242" s="33"/>
      <c r="AA242" s="33"/>
      <c r="AB242" s="33"/>
    </row>
    <row r="243" spans="1:28" x14ac:dyDescent="0.3">
      <c r="L243" s="35"/>
      <c r="M243" s="167"/>
      <c r="N243" s="168"/>
      <c r="O243" s="33"/>
      <c r="P243" s="33"/>
      <c r="Q243" s="33"/>
      <c r="R243" s="33"/>
      <c r="S243" s="33"/>
      <c r="T243" s="33"/>
      <c r="U243" s="33"/>
      <c r="V243" s="33"/>
      <c r="W243" s="33"/>
      <c r="X243" s="33"/>
      <c r="Y243" s="33"/>
      <c r="Z243" s="33"/>
      <c r="AA243" s="33"/>
      <c r="AB243" s="33"/>
    </row>
    <row r="244" spans="1:28" x14ac:dyDescent="0.3">
      <c r="L244" s="35"/>
      <c r="M244" s="169"/>
      <c r="N244" s="33"/>
      <c r="O244" s="33"/>
      <c r="P244" s="33"/>
      <c r="Q244" s="33"/>
      <c r="R244" s="33"/>
      <c r="S244" s="33"/>
      <c r="T244" s="33"/>
      <c r="U244" s="33"/>
      <c r="V244" s="33"/>
      <c r="W244" s="33"/>
      <c r="X244" s="33"/>
      <c r="Y244" s="33"/>
      <c r="Z244" s="33"/>
      <c r="AA244" s="33"/>
      <c r="AB244" s="33"/>
    </row>
    <row r="245" spans="1:28" x14ac:dyDescent="0.3">
      <c r="L245" s="35"/>
      <c r="M245" s="169"/>
      <c r="N245" s="33"/>
      <c r="O245" s="33"/>
      <c r="P245" s="33"/>
      <c r="Q245" s="33"/>
      <c r="R245" s="33"/>
      <c r="S245" s="33"/>
      <c r="T245" s="33"/>
      <c r="U245" s="33"/>
      <c r="V245" s="33"/>
      <c r="W245" s="33"/>
      <c r="X245" s="33"/>
      <c r="Y245" s="33"/>
      <c r="Z245" s="33"/>
      <c r="AA245" s="33"/>
      <c r="AB245" s="33"/>
    </row>
    <row r="246" spans="1:28" x14ac:dyDescent="0.3">
      <c r="L246" s="35"/>
      <c r="M246" s="169"/>
      <c r="N246" s="33"/>
      <c r="O246" s="33"/>
      <c r="P246" s="33"/>
      <c r="Q246" s="33"/>
      <c r="R246" s="33"/>
      <c r="S246" s="33"/>
      <c r="T246" s="33"/>
      <c r="U246" s="33"/>
      <c r="V246" s="33"/>
      <c r="W246" s="33"/>
      <c r="X246" s="33"/>
      <c r="Y246" s="33"/>
      <c r="Z246" s="33"/>
      <c r="AA246" s="33"/>
      <c r="AB246" s="33"/>
    </row>
    <row r="247" spans="1:28" ht="49.5" x14ac:dyDescent="0.3">
      <c r="I247" s="136" t="s">
        <v>522</v>
      </c>
      <c r="J247" s="137" t="s">
        <v>371</v>
      </c>
      <c r="K247" s="138" t="s">
        <v>523</v>
      </c>
      <c r="L247" s="35"/>
      <c r="M247" s="180"/>
      <c r="N247" s="181"/>
      <c r="O247" s="182"/>
      <c r="P247" s="35"/>
      <c r="Q247" s="33"/>
      <c r="R247" s="33"/>
      <c r="S247" s="33"/>
      <c r="T247" s="33"/>
      <c r="U247" s="33"/>
      <c r="V247" s="33"/>
      <c r="W247" s="33"/>
      <c r="X247" s="33"/>
      <c r="Y247" s="33"/>
      <c r="Z247" s="33"/>
      <c r="AA247" s="33"/>
      <c r="AB247" s="33"/>
    </row>
    <row r="248" spans="1:28" x14ac:dyDescent="0.3">
      <c r="I248" s="11" t="s">
        <v>204</v>
      </c>
      <c r="J248" s="30">
        <v>961</v>
      </c>
      <c r="K248" s="139">
        <f t="shared" ref="K248:K257" si="11">J248/$J$257</f>
        <v>0.39049167005282404</v>
      </c>
      <c r="L248" s="35"/>
      <c r="M248" s="35"/>
      <c r="N248" s="35"/>
      <c r="O248" s="183"/>
      <c r="P248" s="35"/>
      <c r="Q248" s="33"/>
      <c r="R248" s="33"/>
      <c r="S248" s="33"/>
      <c r="T248" s="33"/>
      <c r="U248" s="33"/>
      <c r="V248" s="33"/>
      <c r="W248" s="33"/>
      <c r="X248" s="33"/>
      <c r="Y248" s="33"/>
      <c r="Z248" s="33"/>
      <c r="AA248" s="33"/>
      <c r="AB248" s="33"/>
    </row>
    <row r="249" spans="1:28" x14ac:dyDescent="0.3">
      <c r="I249" s="11" t="s">
        <v>205</v>
      </c>
      <c r="J249" s="30">
        <v>591</v>
      </c>
      <c r="K249" s="139">
        <f t="shared" si="11"/>
        <v>0.24014628199918733</v>
      </c>
      <c r="L249" s="35"/>
      <c r="M249" s="35"/>
      <c r="N249" s="35"/>
      <c r="O249" s="183"/>
      <c r="P249" s="35"/>
      <c r="Q249" s="33"/>
      <c r="R249" s="33"/>
      <c r="S249" s="33"/>
      <c r="T249" s="33"/>
      <c r="U249" s="33"/>
      <c r="V249" s="33"/>
      <c r="W249" s="33"/>
      <c r="X249" s="33"/>
      <c r="Y249" s="33"/>
      <c r="Z249" s="33"/>
      <c r="AA249" s="33"/>
      <c r="AB249" s="33"/>
    </row>
    <row r="250" spans="1:28" x14ac:dyDescent="0.3">
      <c r="I250" s="11" t="s">
        <v>208</v>
      </c>
      <c r="J250" s="30">
        <v>345</v>
      </c>
      <c r="K250" s="139">
        <f t="shared" si="11"/>
        <v>0.14018691588785046</v>
      </c>
      <c r="L250" s="35"/>
      <c r="M250" s="35"/>
      <c r="N250" s="35"/>
      <c r="O250" s="183"/>
      <c r="P250" s="35"/>
      <c r="Q250" s="33"/>
      <c r="R250" s="33"/>
      <c r="S250" s="33"/>
      <c r="T250" s="33"/>
      <c r="U250" s="33"/>
      <c r="V250" s="33"/>
      <c r="W250" s="33"/>
      <c r="X250" s="33"/>
      <c r="Y250" s="33"/>
      <c r="Z250" s="33"/>
      <c r="AA250" s="33"/>
      <c r="AB250" s="33"/>
    </row>
    <row r="251" spans="1:28" x14ac:dyDescent="0.3">
      <c r="I251" s="11" t="s">
        <v>207</v>
      </c>
      <c r="J251" s="30">
        <v>197</v>
      </c>
      <c r="K251" s="139">
        <f t="shared" si="11"/>
        <v>8.0048760666395768E-2</v>
      </c>
      <c r="L251" s="35"/>
      <c r="M251" s="35"/>
      <c r="N251" s="35"/>
      <c r="O251" s="183"/>
      <c r="P251" s="35"/>
      <c r="Q251" s="33"/>
      <c r="R251" s="33"/>
      <c r="S251" s="33"/>
      <c r="T251" s="33"/>
      <c r="U251" s="33"/>
      <c r="V251" s="33"/>
      <c r="W251" s="33"/>
      <c r="X251" s="33"/>
      <c r="Y251" s="33"/>
      <c r="Z251" s="33"/>
      <c r="AA251" s="33"/>
      <c r="AB251" s="33"/>
    </row>
    <row r="252" spans="1:28" x14ac:dyDescent="0.3">
      <c r="I252" s="11" t="s">
        <v>206</v>
      </c>
      <c r="J252" s="30">
        <v>98</v>
      </c>
      <c r="K252" s="139">
        <f t="shared" si="11"/>
        <v>3.9821210889882164E-2</v>
      </c>
      <c r="L252" s="35"/>
      <c r="M252" s="35"/>
      <c r="N252" s="35"/>
      <c r="O252" s="183"/>
      <c r="P252" s="35"/>
      <c r="Q252" s="33"/>
      <c r="R252" s="33"/>
      <c r="S252" s="33"/>
      <c r="T252" s="33"/>
      <c r="U252" s="33"/>
      <c r="V252" s="33"/>
      <c r="W252" s="33"/>
      <c r="X252" s="33"/>
      <c r="Y252" s="33"/>
      <c r="Z252" s="33"/>
      <c r="AA252" s="33"/>
      <c r="AB252" s="33"/>
    </row>
    <row r="253" spans="1:28" x14ac:dyDescent="0.3">
      <c r="I253" s="11" t="s">
        <v>367</v>
      </c>
      <c r="J253" s="140">
        <v>123</v>
      </c>
      <c r="K253" s="139">
        <f t="shared" si="11"/>
        <v>4.9979683055668425E-2</v>
      </c>
      <c r="L253" s="35"/>
      <c r="M253" s="35"/>
      <c r="N253" s="184"/>
      <c r="O253" s="183"/>
      <c r="P253" s="35"/>
      <c r="Q253" s="33"/>
      <c r="R253" s="33"/>
      <c r="S253" s="33"/>
      <c r="T253" s="33"/>
      <c r="U253" s="33"/>
      <c r="V253" s="33"/>
      <c r="W253" s="33"/>
      <c r="X253" s="33"/>
      <c r="Y253" s="33"/>
      <c r="Z253" s="33"/>
      <c r="AA253" s="33"/>
      <c r="AB253" s="33"/>
    </row>
    <row r="254" spans="1:28" x14ac:dyDescent="0.3">
      <c r="I254" s="11" t="s">
        <v>436</v>
      </c>
      <c r="J254" s="30">
        <v>98</v>
      </c>
      <c r="K254" s="139">
        <f t="shared" si="11"/>
        <v>3.9821210889882164E-2</v>
      </c>
      <c r="L254" s="35"/>
      <c r="M254" s="35"/>
      <c r="N254" s="35"/>
      <c r="O254" s="183"/>
      <c r="P254" s="35"/>
      <c r="Q254" s="33"/>
      <c r="R254" s="33"/>
      <c r="S254" s="33"/>
      <c r="T254" s="33"/>
      <c r="U254" s="33"/>
      <c r="V254" s="33"/>
      <c r="W254" s="33"/>
      <c r="X254" s="33"/>
      <c r="Y254" s="33"/>
      <c r="Z254" s="33"/>
      <c r="AA254" s="33"/>
      <c r="AB254" s="33"/>
    </row>
    <row r="255" spans="1:28" x14ac:dyDescent="0.3">
      <c r="I255" s="11" t="s">
        <v>584</v>
      </c>
      <c r="J255" s="30">
        <v>24</v>
      </c>
      <c r="K255" s="139">
        <f t="shared" si="11"/>
        <v>9.7521332791548152E-3</v>
      </c>
      <c r="L255" s="35"/>
      <c r="M255" s="35"/>
      <c r="N255" s="35"/>
      <c r="O255" s="183"/>
      <c r="P255" s="35"/>
      <c r="Q255" s="33"/>
      <c r="R255" s="33"/>
      <c r="S255" s="33"/>
      <c r="T255" s="33"/>
      <c r="U255" s="33"/>
      <c r="V255" s="33"/>
      <c r="W255" s="33"/>
      <c r="X255" s="33"/>
      <c r="Y255" s="33"/>
      <c r="Z255" s="33"/>
      <c r="AA255" s="33"/>
      <c r="AB255" s="33"/>
    </row>
    <row r="256" spans="1:28" x14ac:dyDescent="0.3">
      <c r="I256" s="11" t="s">
        <v>521</v>
      </c>
      <c r="J256" s="30">
        <v>24</v>
      </c>
      <c r="K256" s="139">
        <f t="shared" si="11"/>
        <v>9.7521332791548152E-3</v>
      </c>
      <c r="L256" s="35"/>
      <c r="M256" s="35"/>
      <c r="N256" s="35"/>
      <c r="O256" s="183"/>
      <c r="P256" s="35"/>
      <c r="Q256" s="33"/>
      <c r="R256" s="33"/>
      <c r="S256" s="33"/>
      <c r="T256" s="33"/>
      <c r="U256" s="33"/>
      <c r="V256" s="33"/>
      <c r="W256" s="33"/>
      <c r="X256" s="33"/>
      <c r="Y256" s="33"/>
      <c r="Z256" s="33"/>
      <c r="AA256" s="33"/>
      <c r="AB256" s="33"/>
    </row>
    <row r="257" spans="1:28" x14ac:dyDescent="0.3">
      <c r="B257" s="39" t="s">
        <v>1303</v>
      </c>
      <c r="I257" s="11" t="s">
        <v>524</v>
      </c>
      <c r="J257" s="141">
        <f>SUM(J248:J256)</f>
        <v>2461</v>
      </c>
      <c r="K257" s="139">
        <f t="shared" si="11"/>
        <v>1</v>
      </c>
      <c r="L257" s="35"/>
      <c r="M257" s="185"/>
      <c r="N257" s="186"/>
      <c r="O257" s="186"/>
      <c r="P257" s="35"/>
      <c r="Q257" s="33"/>
      <c r="R257" s="33"/>
      <c r="S257" s="33"/>
      <c r="T257" s="33"/>
      <c r="U257" s="33"/>
      <c r="V257" s="33"/>
      <c r="W257" s="33"/>
      <c r="X257" s="33"/>
      <c r="Y257" s="33"/>
      <c r="Z257" s="33"/>
      <c r="AA257" s="33"/>
      <c r="AB257" s="33"/>
    </row>
    <row r="258" spans="1:28" x14ac:dyDescent="0.3">
      <c r="L258" s="35"/>
      <c r="M258" s="35"/>
      <c r="N258" s="35"/>
      <c r="O258" s="35"/>
      <c r="P258" s="35"/>
      <c r="Q258" s="33"/>
      <c r="R258" s="33"/>
      <c r="S258" s="33"/>
      <c r="T258" s="33"/>
      <c r="U258" s="33"/>
      <c r="V258" s="33"/>
      <c r="W258" s="33"/>
      <c r="X258" s="33"/>
      <c r="Y258" s="33"/>
      <c r="Z258" s="33"/>
      <c r="AA258" s="33"/>
      <c r="AB258" s="33"/>
    </row>
    <row r="259" spans="1:28" x14ac:dyDescent="0.3">
      <c r="B259" s="142"/>
      <c r="I259" s="116"/>
      <c r="J259" s="35"/>
      <c r="K259" s="35"/>
      <c r="L259" s="35"/>
      <c r="M259" s="33"/>
      <c r="N259" s="33"/>
      <c r="O259" s="33"/>
      <c r="P259" s="33"/>
      <c r="Q259" s="33"/>
      <c r="R259" s="33"/>
      <c r="S259" s="33"/>
      <c r="T259" s="33"/>
      <c r="U259" s="33"/>
      <c r="V259" s="33"/>
      <c r="W259" s="33"/>
      <c r="X259" s="33"/>
      <c r="Y259" s="33"/>
      <c r="Z259" s="33"/>
      <c r="AA259" s="33"/>
      <c r="AB259" s="33"/>
    </row>
    <row r="260" spans="1:28" x14ac:dyDescent="0.3">
      <c r="B260" s="7"/>
      <c r="I260" s="114"/>
      <c r="J260" s="35"/>
      <c r="K260" s="35"/>
      <c r="L260" s="35"/>
      <c r="M260" s="33"/>
      <c r="N260" s="33"/>
      <c r="O260" s="33"/>
      <c r="P260" s="33"/>
      <c r="Q260" s="33"/>
      <c r="R260" s="33"/>
      <c r="S260" s="33"/>
      <c r="T260" s="33"/>
      <c r="U260" s="33"/>
      <c r="V260" s="33"/>
      <c r="W260" s="33"/>
      <c r="X260" s="33"/>
      <c r="Y260" s="33"/>
      <c r="Z260" s="33"/>
      <c r="AA260" s="33"/>
      <c r="AB260" s="33"/>
    </row>
    <row r="261" spans="1:28" x14ac:dyDescent="0.3">
      <c r="A261" s="179"/>
      <c r="B261" s="172" t="s">
        <v>540</v>
      </c>
      <c r="I261" s="40"/>
    </row>
    <row r="262" spans="1:28" x14ac:dyDescent="0.3">
      <c r="A262" s="48"/>
      <c r="B262" s="7"/>
      <c r="I262" s="40"/>
    </row>
    <row r="263" spans="1:28" x14ac:dyDescent="0.3">
      <c r="B263" s="7"/>
      <c r="I263" s="40"/>
    </row>
    <row r="264" spans="1:28" ht="49.5" x14ac:dyDescent="0.3">
      <c r="B264" s="7"/>
      <c r="I264" s="42" t="s">
        <v>209</v>
      </c>
      <c r="J264" s="10" t="s">
        <v>357</v>
      </c>
    </row>
    <row r="265" spans="1:28" x14ac:dyDescent="0.3">
      <c r="B265" s="2"/>
      <c r="I265" s="43" t="s">
        <v>210</v>
      </c>
      <c r="J265" s="11">
        <v>249</v>
      </c>
      <c r="K265" s="171"/>
    </row>
    <row r="266" spans="1:28" x14ac:dyDescent="0.3">
      <c r="B266" s="2"/>
      <c r="I266" s="43" t="s">
        <v>211</v>
      </c>
      <c r="J266" s="170">
        <v>114</v>
      </c>
      <c r="K266" s="171"/>
    </row>
    <row r="267" spans="1:28" x14ac:dyDescent="0.3">
      <c r="B267" s="2"/>
      <c r="I267" s="43" t="s">
        <v>525</v>
      </c>
      <c r="J267" s="170">
        <v>44</v>
      </c>
      <c r="K267" s="171"/>
    </row>
    <row r="268" spans="1:28" x14ac:dyDescent="0.3">
      <c r="B268" s="2"/>
      <c r="I268" s="43" t="s">
        <v>526</v>
      </c>
      <c r="J268" s="170">
        <v>45</v>
      </c>
      <c r="K268" s="171"/>
    </row>
    <row r="269" spans="1:28" x14ac:dyDescent="0.3">
      <c r="B269" s="2"/>
      <c r="I269" s="170" t="s">
        <v>585</v>
      </c>
      <c r="J269" s="170">
        <v>2</v>
      </c>
      <c r="K269" s="171"/>
    </row>
    <row r="270" spans="1:28" x14ac:dyDescent="0.3">
      <c r="B270" s="2"/>
      <c r="I270" s="11" t="s">
        <v>368</v>
      </c>
      <c r="J270" s="11">
        <v>0</v>
      </c>
      <c r="K270" s="171"/>
    </row>
    <row r="271" spans="1:28" x14ac:dyDescent="0.3">
      <c r="B271" s="2"/>
      <c r="I271" s="43" t="s">
        <v>214</v>
      </c>
      <c r="J271" s="11">
        <v>0</v>
      </c>
    </row>
    <row r="272" spans="1:28" x14ac:dyDescent="0.3">
      <c r="B272" s="2"/>
      <c r="I272" s="43" t="s">
        <v>213</v>
      </c>
      <c r="J272" s="11">
        <v>0</v>
      </c>
    </row>
    <row r="273" spans="2:17" x14ac:dyDescent="0.3">
      <c r="B273" s="2"/>
      <c r="I273" s="43" t="s">
        <v>212</v>
      </c>
      <c r="J273" s="11">
        <v>0</v>
      </c>
      <c r="N273" s="33"/>
      <c r="O273" s="33"/>
      <c r="P273" s="33"/>
      <c r="Q273" s="33"/>
    </row>
    <row r="274" spans="2:17" x14ac:dyDescent="0.3">
      <c r="B274" s="2"/>
      <c r="I274" s="11" t="s">
        <v>448</v>
      </c>
      <c r="J274" s="11">
        <v>0</v>
      </c>
      <c r="N274" s="33"/>
      <c r="O274" s="33"/>
      <c r="P274" s="33"/>
      <c r="Q274" s="33"/>
    </row>
    <row r="275" spans="2:17" x14ac:dyDescent="0.3">
      <c r="B275" s="39"/>
      <c r="I275" s="43" t="s">
        <v>449</v>
      </c>
      <c r="J275" s="11">
        <f>SUM(J265:J274)</f>
        <v>454</v>
      </c>
      <c r="N275" s="33"/>
      <c r="O275" s="33"/>
      <c r="P275" s="33"/>
      <c r="Q275" s="33"/>
    </row>
    <row r="276" spans="2:17" x14ac:dyDescent="0.3">
      <c r="B276" s="39" t="s">
        <v>1303</v>
      </c>
      <c r="I276" s="40"/>
      <c r="N276" s="33"/>
      <c r="O276" s="33"/>
      <c r="P276" s="33"/>
      <c r="Q276" s="33"/>
    </row>
    <row r="277" spans="2:17" x14ac:dyDescent="0.3">
      <c r="B277" s="2"/>
      <c r="I277" s="40"/>
      <c r="M277" s="143"/>
      <c r="N277" s="144"/>
      <c r="O277" s="145"/>
      <c r="P277" s="33"/>
      <c r="Q277" s="33"/>
    </row>
    <row r="278" spans="2:17" ht="17.25" thickBot="1" x14ac:dyDescent="0.35">
      <c r="B278" s="8"/>
      <c r="I278" s="35"/>
      <c r="J278" s="35"/>
      <c r="K278" s="35"/>
      <c r="L278" s="35"/>
      <c r="M278" s="35"/>
      <c r="N278" s="33"/>
      <c r="O278" s="33"/>
    </row>
    <row r="279" spans="2:17" ht="17.25" thickBot="1" x14ac:dyDescent="0.35">
      <c r="B279" s="63" t="s">
        <v>586</v>
      </c>
      <c r="C279" s="100"/>
      <c r="I279" s="35"/>
      <c r="J279" s="35"/>
      <c r="K279" s="35"/>
      <c r="L279" s="35"/>
      <c r="M279" s="35"/>
      <c r="N279" s="33"/>
      <c r="O279" s="33"/>
    </row>
    <row r="280" spans="2:17" ht="17.25" thickBot="1" x14ac:dyDescent="0.35">
      <c r="B280" s="64" t="s">
        <v>587</v>
      </c>
      <c r="C280" s="174" t="s">
        <v>604</v>
      </c>
      <c r="I280" s="35"/>
      <c r="J280" s="35"/>
      <c r="K280" s="35"/>
      <c r="L280" s="35"/>
      <c r="M280" s="35"/>
      <c r="N280" s="33"/>
      <c r="O280" s="33"/>
    </row>
    <row r="281" spans="2:17" ht="18.75" thickBot="1" x14ac:dyDescent="0.35">
      <c r="B281" s="65" t="s">
        <v>598</v>
      </c>
      <c r="C281" s="174" t="s">
        <v>605</v>
      </c>
      <c r="I281" s="35"/>
      <c r="J281" s="35"/>
      <c r="K281" s="176"/>
      <c r="L281" s="35"/>
      <c r="M281" s="35"/>
      <c r="N281" s="33"/>
      <c r="O281" s="33"/>
    </row>
    <row r="282" spans="2:17" ht="17.25" thickBot="1" x14ac:dyDescent="0.35">
      <c r="B282" s="44" t="s">
        <v>588</v>
      </c>
      <c r="C282" s="174" t="s">
        <v>606</v>
      </c>
      <c r="I282" s="35"/>
      <c r="J282" s="35"/>
      <c r="K282" s="35"/>
      <c r="L282" s="35"/>
      <c r="M282" s="35"/>
      <c r="N282" s="33"/>
      <c r="O282" s="33"/>
    </row>
    <row r="283" spans="2:17" ht="17.25" thickBot="1" x14ac:dyDescent="0.35">
      <c r="B283" s="44" t="s">
        <v>589</v>
      </c>
      <c r="C283" s="174">
        <v>516</v>
      </c>
      <c r="I283" s="35"/>
      <c r="J283" s="35"/>
      <c r="K283" s="35"/>
      <c r="L283" s="35"/>
      <c r="M283" s="35"/>
      <c r="N283" s="33"/>
      <c r="O283" s="33"/>
    </row>
    <row r="284" spans="2:17" ht="17.25" thickBot="1" x14ac:dyDescent="0.35">
      <c r="B284" s="65" t="s">
        <v>590</v>
      </c>
      <c r="C284" s="174" t="s">
        <v>607</v>
      </c>
      <c r="I284" s="7"/>
      <c r="J284" s="7"/>
      <c r="K284" s="7"/>
      <c r="L284" s="7"/>
      <c r="M284" s="7"/>
    </row>
    <row r="285" spans="2:17" ht="17.25" thickBot="1" x14ac:dyDescent="0.35">
      <c r="B285" s="44" t="s">
        <v>591</v>
      </c>
      <c r="C285" s="174">
        <v>300</v>
      </c>
      <c r="I285" s="7"/>
      <c r="J285" s="7"/>
      <c r="K285" s="7"/>
      <c r="L285" s="7"/>
      <c r="M285" s="7"/>
    </row>
    <row r="286" spans="2:17" ht="17.25" thickBot="1" x14ac:dyDescent="0.35">
      <c r="B286" s="44" t="s">
        <v>592</v>
      </c>
      <c r="C286" s="174">
        <v>10</v>
      </c>
      <c r="I286" s="7"/>
      <c r="J286" s="7"/>
      <c r="K286" s="7"/>
      <c r="L286" s="7"/>
      <c r="M286" s="7"/>
    </row>
    <row r="287" spans="2:17" ht="17.25" thickBot="1" x14ac:dyDescent="0.35">
      <c r="B287" s="44" t="s">
        <v>593</v>
      </c>
      <c r="C287" s="174" t="s">
        <v>594</v>
      </c>
      <c r="I287" s="7"/>
      <c r="J287" s="7"/>
      <c r="K287" s="7"/>
      <c r="L287" s="7"/>
      <c r="M287" s="7"/>
    </row>
    <row r="288" spans="2:17" ht="17.25" thickBot="1" x14ac:dyDescent="0.35">
      <c r="B288" s="65" t="s">
        <v>595</v>
      </c>
      <c r="C288" s="175" t="s">
        <v>596</v>
      </c>
      <c r="I288" s="7"/>
      <c r="J288" s="7"/>
      <c r="K288" s="7"/>
      <c r="L288" s="7"/>
      <c r="M288" s="7"/>
    </row>
    <row r="289" spans="2:13" ht="18.75" thickBot="1" x14ac:dyDescent="0.35">
      <c r="B289" s="44" t="s">
        <v>599</v>
      </c>
      <c r="C289" s="174">
        <v>860</v>
      </c>
      <c r="I289" s="7"/>
      <c r="J289" s="7"/>
      <c r="K289" s="7"/>
      <c r="L289" s="7"/>
      <c r="M289" s="7"/>
    </row>
    <row r="290" spans="2:13" ht="18.75" thickBot="1" x14ac:dyDescent="0.35">
      <c r="B290" s="65" t="s">
        <v>600</v>
      </c>
      <c r="C290" s="175">
        <v>327</v>
      </c>
      <c r="I290" s="7"/>
      <c r="J290" s="7"/>
      <c r="K290" s="7"/>
      <c r="L290" s="7"/>
      <c r="M290" s="7"/>
    </row>
    <row r="291" spans="2:13" ht="17.25" thickBot="1" x14ac:dyDescent="0.35">
      <c r="B291" s="44" t="s">
        <v>597</v>
      </c>
      <c r="C291" s="175">
        <v>454</v>
      </c>
      <c r="I291" s="7"/>
      <c r="J291" s="7"/>
      <c r="K291" s="7"/>
      <c r="L291" s="7"/>
      <c r="M291" s="7"/>
    </row>
    <row r="292" spans="2:13" x14ac:dyDescent="0.3">
      <c r="B292" s="173" t="s">
        <v>601</v>
      </c>
      <c r="I292" s="7"/>
      <c r="J292" s="7"/>
      <c r="K292" s="7"/>
      <c r="L292" s="7"/>
      <c r="M292" s="7"/>
    </row>
    <row r="293" spans="2:13" x14ac:dyDescent="0.3">
      <c r="B293" s="173" t="s">
        <v>602</v>
      </c>
      <c r="I293" s="7"/>
      <c r="J293" s="7"/>
      <c r="K293" s="7"/>
      <c r="L293" s="7"/>
      <c r="M293" s="7"/>
    </row>
    <row r="294" spans="2:13" x14ac:dyDescent="0.3">
      <c r="B294" s="173" t="s">
        <v>603</v>
      </c>
      <c r="I294" s="7"/>
      <c r="J294" s="7"/>
      <c r="K294" s="7"/>
      <c r="L294" s="7"/>
      <c r="M294" s="7"/>
    </row>
    <row r="295" spans="2:13" ht="61.5" customHeight="1" x14ac:dyDescent="0.3">
      <c r="B295" s="402" t="s">
        <v>1305</v>
      </c>
      <c r="I295" s="7"/>
      <c r="J295" s="7"/>
      <c r="K295" s="7"/>
      <c r="L295" s="7"/>
      <c r="M295" s="7"/>
    </row>
    <row r="296" spans="2:13" x14ac:dyDescent="0.3">
      <c r="B296" s="173"/>
      <c r="I296" s="7"/>
      <c r="J296" s="7"/>
      <c r="K296" s="7"/>
      <c r="L296" s="7"/>
      <c r="M296" s="7"/>
    </row>
    <row r="297" spans="2:13" x14ac:dyDescent="0.3">
      <c r="B297" s="173"/>
      <c r="I297" s="7"/>
      <c r="J297" s="7"/>
      <c r="K297" s="7"/>
      <c r="L297" s="7"/>
      <c r="M297" s="7"/>
    </row>
    <row r="298" spans="2:13" x14ac:dyDescent="0.3">
      <c r="B298" s="173"/>
      <c r="I298" s="7"/>
      <c r="J298" s="7"/>
      <c r="K298" s="7"/>
      <c r="L298" s="7"/>
      <c r="M298" s="7"/>
    </row>
    <row r="299" spans="2:13" x14ac:dyDescent="0.3">
      <c r="B299" s="173"/>
      <c r="I299" s="7"/>
      <c r="J299" s="7"/>
      <c r="K299" s="7"/>
      <c r="L299" s="7"/>
      <c r="M299" s="7"/>
    </row>
    <row r="300" spans="2:13" x14ac:dyDescent="0.3">
      <c r="I300" s="7"/>
      <c r="J300" s="7"/>
      <c r="K300" s="7"/>
      <c r="L300" s="7"/>
      <c r="M300" s="7"/>
    </row>
    <row r="304" spans="2:13" x14ac:dyDescent="0.3">
      <c r="B304" s="41"/>
    </row>
  </sheetData>
  <sortState ref="R262:S290">
    <sortCondition descending="1" ref="S262:S290"/>
  </sortState>
  <mergeCells count="41">
    <mergeCell ref="R2:T2"/>
    <mergeCell ref="C27:E27"/>
    <mergeCell ref="F27:H27"/>
    <mergeCell ref="I27:K27"/>
    <mergeCell ref="L27:N27"/>
    <mergeCell ref="O27:Q27"/>
    <mergeCell ref="R27:T27"/>
    <mergeCell ref="C2:E2"/>
    <mergeCell ref="F2:H2"/>
    <mergeCell ref="I2:K2"/>
    <mergeCell ref="L2:N2"/>
    <mergeCell ref="O2:Q2"/>
    <mergeCell ref="R28:T28"/>
    <mergeCell ref="C29:E29"/>
    <mergeCell ref="F29:H29"/>
    <mergeCell ref="I29:K29"/>
    <mergeCell ref="L29:N29"/>
    <mergeCell ref="O29:Q29"/>
    <mergeCell ref="R29:T29"/>
    <mergeCell ref="C28:E28"/>
    <mergeCell ref="F28:H28"/>
    <mergeCell ref="I28:K28"/>
    <mergeCell ref="L28:N28"/>
    <mergeCell ref="O28:Q28"/>
    <mergeCell ref="R30:T30"/>
    <mergeCell ref="B81:T81"/>
    <mergeCell ref="B94:T94"/>
    <mergeCell ref="B107:T107"/>
    <mergeCell ref="B112:T112"/>
    <mergeCell ref="C30:E30"/>
    <mergeCell ref="F30:H30"/>
    <mergeCell ref="I30:K30"/>
    <mergeCell ref="L30:N30"/>
    <mergeCell ref="O30:Q30"/>
    <mergeCell ref="B179:T179"/>
    <mergeCell ref="B203:T203"/>
    <mergeCell ref="B139:T139"/>
    <mergeCell ref="B144:T144"/>
    <mergeCell ref="B148:T148"/>
    <mergeCell ref="B170:T170"/>
    <mergeCell ref="B175:T175"/>
  </mergeCells>
  <conditionalFormatting sqref="R1:T1 R56 R57:T81 R139:T139 R134:R138 R140:R143 R144:T144 R145:R147 R148:T148 R151:T151 R149:R150 R152:R160 R161:T170 R175:T175 R171:R174 R176:R178 R179:T179 R182:T182 R180:R181 R192:T192 R183:R191 R193 R194:T224 R84:T84 R82:R83 R94:T133 R85:R93 R4:T55">
    <cfRule type="cellIs" dxfId="0" priority="1" operator="greaterThan">
      <formula>0</formula>
    </cfRule>
  </conditionalFormatting>
  <pageMargins left="0.7" right="0.7" top="0.75" bottom="0.75"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W85"/>
  <sheetViews>
    <sheetView zoomScale="90" zoomScaleNormal="90" workbookViewId="0">
      <selection activeCell="X25" sqref="X25"/>
    </sheetView>
  </sheetViews>
  <sheetFormatPr defaultRowHeight="13.5" x14ac:dyDescent="0.25"/>
  <cols>
    <col min="1" max="1" width="9.140625" style="109"/>
    <col min="2" max="2" width="4.5703125" style="67" customWidth="1"/>
    <col min="3" max="3" width="4.28515625" style="67" bestFit="1" customWidth="1"/>
    <col min="4" max="6" width="4.85546875" style="67" customWidth="1"/>
    <col min="7" max="9" width="4.7109375" style="67" customWidth="1"/>
    <col min="10" max="12" width="5.28515625" style="67" customWidth="1"/>
    <col min="13" max="17" width="6.140625" style="67" customWidth="1"/>
    <col min="18" max="18" width="6.42578125" style="67" customWidth="1"/>
    <col min="19" max="19" width="9.140625" style="67" customWidth="1"/>
    <col min="20" max="20" width="6.42578125" style="67" customWidth="1"/>
    <col min="21" max="16384" width="9.140625" style="67"/>
  </cols>
  <sheetData>
    <row r="2" spans="1:23" ht="17.25" thickBot="1" x14ac:dyDescent="0.35">
      <c r="A2" s="118"/>
      <c r="B2" s="103" t="s">
        <v>609</v>
      </c>
    </row>
    <row r="3" spans="1:23" ht="115.5" customHeight="1" x14ac:dyDescent="0.25">
      <c r="A3" s="108"/>
      <c r="B3" s="339" t="s">
        <v>610</v>
      </c>
      <c r="C3" s="347"/>
      <c r="D3" s="340" t="s">
        <v>611</v>
      </c>
      <c r="E3" s="340"/>
      <c r="F3" s="347"/>
      <c r="G3" s="351" t="s">
        <v>612</v>
      </c>
      <c r="H3" s="340"/>
      <c r="I3" s="347"/>
      <c r="J3" s="351" t="s">
        <v>613</v>
      </c>
      <c r="K3" s="340"/>
      <c r="L3" s="347"/>
      <c r="M3" s="351" t="s">
        <v>614</v>
      </c>
      <c r="N3" s="340"/>
      <c r="O3" s="347"/>
      <c r="P3" s="351" t="s">
        <v>651</v>
      </c>
      <c r="Q3" s="347"/>
      <c r="R3" s="351" t="s">
        <v>652</v>
      </c>
      <c r="S3" s="340"/>
      <c r="T3" s="352"/>
      <c r="W3" s="68"/>
    </row>
    <row r="4" spans="1:23" ht="15" customHeight="1" thickBot="1" x14ac:dyDescent="0.3">
      <c r="B4" s="206"/>
      <c r="C4" s="82" t="s">
        <v>437</v>
      </c>
      <c r="D4" s="69" t="s">
        <v>237</v>
      </c>
      <c r="E4" s="69" t="s">
        <v>238</v>
      </c>
      <c r="F4" s="205" t="s">
        <v>239</v>
      </c>
      <c r="G4" s="69" t="s">
        <v>237</v>
      </c>
      <c r="H4" s="69" t="s">
        <v>238</v>
      </c>
      <c r="I4" s="205" t="s">
        <v>239</v>
      </c>
      <c r="J4" s="69" t="s">
        <v>237</v>
      </c>
      <c r="K4" s="69" t="s">
        <v>238</v>
      </c>
      <c r="L4" s="69" t="s">
        <v>239</v>
      </c>
      <c r="M4" s="204" t="s">
        <v>237</v>
      </c>
      <c r="N4" s="69" t="s">
        <v>238</v>
      </c>
      <c r="O4" s="203" t="s">
        <v>239</v>
      </c>
      <c r="P4" s="69" t="s">
        <v>648</v>
      </c>
      <c r="Q4" s="202" t="s">
        <v>649</v>
      </c>
      <c r="R4" s="201" t="s">
        <v>237</v>
      </c>
      <c r="S4" s="69" t="s">
        <v>238</v>
      </c>
      <c r="T4" s="69" t="s">
        <v>239</v>
      </c>
      <c r="W4" s="68"/>
    </row>
    <row r="5" spans="1:23" x14ac:dyDescent="0.25">
      <c r="B5" s="348" t="s">
        <v>527</v>
      </c>
      <c r="C5" s="70">
        <v>2011</v>
      </c>
      <c r="D5" s="127" t="s">
        <v>615</v>
      </c>
      <c r="E5" s="127" t="s">
        <v>616</v>
      </c>
      <c r="F5" s="128" t="s">
        <v>617</v>
      </c>
      <c r="G5" s="71">
        <v>5.0999999999999996</v>
      </c>
      <c r="H5" s="71">
        <v>4.5999999999999996</v>
      </c>
      <c r="I5" s="71">
        <v>5.4</v>
      </c>
      <c r="J5" s="73" t="s">
        <v>90</v>
      </c>
      <c r="K5" s="71" t="s">
        <v>90</v>
      </c>
      <c r="L5" s="72" t="s">
        <v>90</v>
      </c>
      <c r="M5" s="195" t="s">
        <v>638</v>
      </c>
      <c r="N5" s="195" t="s">
        <v>639</v>
      </c>
      <c r="O5" s="196" t="s">
        <v>640</v>
      </c>
      <c r="P5" s="127">
        <v>15.1</v>
      </c>
      <c r="Q5" s="131" t="s">
        <v>650</v>
      </c>
      <c r="R5" s="131">
        <v>3.81</v>
      </c>
      <c r="S5" s="131">
        <v>3.69</v>
      </c>
      <c r="T5" s="132">
        <v>3.93</v>
      </c>
    </row>
    <row r="6" spans="1:23" x14ac:dyDescent="0.25">
      <c r="B6" s="348"/>
      <c r="C6" s="70">
        <v>2012</v>
      </c>
      <c r="D6" s="127">
        <v>3.2</v>
      </c>
      <c r="E6" s="127">
        <v>3.7</v>
      </c>
      <c r="F6" s="128">
        <v>2.8</v>
      </c>
      <c r="G6" s="71">
        <v>5.3</v>
      </c>
      <c r="H6" s="71">
        <v>4.5999999999999996</v>
      </c>
      <c r="I6" s="71">
        <v>6</v>
      </c>
      <c r="J6" s="73" t="s">
        <v>90</v>
      </c>
      <c r="K6" s="71" t="s">
        <v>90</v>
      </c>
      <c r="L6" s="72" t="s">
        <v>90</v>
      </c>
      <c r="M6" s="197">
        <v>18.8</v>
      </c>
      <c r="N6" s="197">
        <v>22.1</v>
      </c>
      <c r="O6" s="198">
        <v>15.5</v>
      </c>
      <c r="P6" s="127">
        <v>15.5</v>
      </c>
      <c r="Q6" s="131">
        <v>10.9</v>
      </c>
      <c r="R6" s="131">
        <v>3.73</v>
      </c>
      <c r="S6" s="131">
        <v>3.66</v>
      </c>
      <c r="T6" s="132">
        <v>3.8</v>
      </c>
    </row>
    <row r="7" spans="1:23" x14ac:dyDescent="0.25">
      <c r="B7" s="348"/>
      <c r="C7" s="70">
        <v>2013</v>
      </c>
      <c r="D7" s="127">
        <v>3.1</v>
      </c>
      <c r="E7" s="127">
        <v>3.3</v>
      </c>
      <c r="F7" s="128">
        <v>2.9</v>
      </c>
      <c r="G7" s="71">
        <v>6.4</v>
      </c>
      <c r="H7" s="71">
        <v>6.1</v>
      </c>
      <c r="I7" s="71">
        <v>6.7</v>
      </c>
      <c r="J7" s="73" t="s">
        <v>90</v>
      </c>
      <c r="K7" s="71" t="s">
        <v>90</v>
      </c>
      <c r="L7" s="72" t="s">
        <v>90</v>
      </c>
      <c r="M7" s="197">
        <v>19</v>
      </c>
      <c r="N7" s="197">
        <v>21.9</v>
      </c>
      <c r="O7" s="198">
        <v>16.2</v>
      </c>
      <c r="P7" s="127">
        <v>14.4</v>
      </c>
      <c r="Q7" s="131">
        <v>9.8000000000000007</v>
      </c>
      <c r="R7" s="131">
        <v>3.58</v>
      </c>
      <c r="S7" s="131">
        <v>3.51</v>
      </c>
      <c r="T7" s="132">
        <v>3.66</v>
      </c>
    </row>
    <row r="8" spans="1:23" x14ac:dyDescent="0.25">
      <c r="B8" s="348"/>
      <c r="C8" s="70">
        <v>2014</v>
      </c>
      <c r="D8" s="127">
        <v>3.1</v>
      </c>
      <c r="E8" s="127">
        <v>3.2</v>
      </c>
      <c r="F8" s="128">
        <v>3</v>
      </c>
      <c r="G8" s="71" t="s">
        <v>626</v>
      </c>
      <c r="H8" s="71" t="s">
        <v>627</v>
      </c>
      <c r="I8" s="71" t="s">
        <v>628</v>
      </c>
      <c r="J8" s="73" t="s">
        <v>90</v>
      </c>
      <c r="K8" s="71" t="s">
        <v>90</v>
      </c>
      <c r="L8" s="72" t="s">
        <v>90</v>
      </c>
      <c r="M8" s="197">
        <v>18.2</v>
      </c>
      <c r="N8" s="197">
        <v>21.7</v>
      </c>
      <c r="O8" s="198">
        <v>14.9</v>
      </c>
      <c r="P8" s="127">
        <v>14.6</v>
      </c>
      <c r="Q8" s="131">
        <v>9.8000000000000007</v>
      </c>
      <c r="R8" s="131">
        <v>3.93</v>
      </c>
      <c r="S8" s="131">
        <v>3.77</v>
      </c>
      <c r="T8" s="132">
        <v>4.1100000000000003</v>
      </c>
    </row>
    <row r="9" spans="1:23" x14ac:dyDescent="0.25">
      <c r="B9" s="348"/>
      <c r="C9" s="70">
        <v>2015</v>
      </c>
      <c r="D9" s="127">
        <v>3.1</v>
      </c>
      <c r="E9" s="127">
        <v>3.4</v>
      </c>
      <c r="F9" s="128">
        <v>2.7</v>
      </c>
      <c r="G9" s="71">
        <v>6.9</v>
      </c>
      <c r="H9" s="71">
        <v>6.8</v>
      </c>
      <c r="I9" s="71">
        <v>6.9</v>
      </c>
      <c r="J9" s="73">
        <v>53</v>
      </c>
      <c r="K9" s="71">
        <v>52</v>
      </c>
      <c r="L9" s="72">
        <v>54</v>
      </c>
      <c r="M9" s="197">
        <v>17.2</v>
      </c>
      <c r="N9" s="197">
        <v>21.4</v>
      </c>
      <c r="O9" s="198">
        <v>13.2</v>
      </c>
      <c r="P9" s="127">
        <v>14.7</v>
      </c>
      <c r="Q9" s="131">
        <v>9.9</v>
      </c>
      <c r="R9" s="131">
        <v>3.54</v>
      </c>
      <c r="S9" s="131">
        <v>3.48</v>
      </c>
      <c r="T9" s="132">
        <v>3.62</v>
      </c>
    </row>
    <row r="10" spans="1:23" x14ac:dyDescent="0.25">
      <c r="B10" s="348"/>
      <c r="C10" s="70">
        <v>2016</v>
      </c>
      <c r="D10" s="127">
        <v>2.9</v>
      </c>
      <c r="E10" s="127">
        <v>3.2</v>
      </c>
      <c r="F10" s="128">
        <v>2.6</v>
      </c>
      <c r="G10" s="71">
        <v>7.4</v>
      </c>
      <c r="H10" s="71">
        <v>7.2</v>
      </c>
      <c r="I10" s="71">
        <v>7.6</v>
      </c>
      <c r="J10" s="73">
        <v>55</v>
      </c>
      <c r="K10" s="71">
        <v>54</v>
      </c>
      <c r="L10" s="72">
        <v>57</v>
      </c>
      <c r="M10" s="197">
        <v>15.9</v>
      </c>
      <c r="N10" s="197">
        <v>20.9</v>
      </c>
      <c r="O10" s="198">
        <v>11.1</v>
      </c>
      <c r="P10" s="127">
        <v>14.2</v>
      </c>
      <c r="Q10" s="131">
        <v>9.1999999999999993</v>
      </c>
      <c r="R10" s="131">
        <v>3.63</v>
      </c>
      <c r="S10" s="131">
        <v>3.52</v>
      </c>
      <c r="T10" s="132">
        <v>3.74</v>
      </c>
    </row>
    <row r="11" spans="1:23" x14ac:dyDescent="0.25">
      <c r="B11" s="348"/>
      <c r="C11" s="70">
        <v>2017</v>
      </c>
      <c r="D11" s="127">
        <v>3.4</v>
      </c>
      <c r="E11" s="127">
        <v>3.3</v>
      </c>
      <c r="F11" s="128">
        <v>3.5</v>
      </c>
      <c r="G11" s="71">
        <v>9.3000000000000007</v>
      </c>
      <c r="H11" s="71">
        <v>10.3</v>
      </c>
      <c r="I11" s="71">
        <v>8.5</v>
      </c>
      <c r="J11" s="73">
        <v>59</v>
      </c>
      <c r="K11" s="71">
        <v>56</v>
      </c>
      <c r="L11" s="72">
        <v>62</v>
      </c>
      <c r="M11" s="197">
        <v>16</v>
      </c>
      <c r="N11" s="197">
        <v>21.7</v>
      </c>
      <c r="O11" s="198">
        <v>10.7</v>
      </c>
      <c r="P11" s="127">
        <v>12.8</v>
      </c>
      <c r="Q11" s="131">
        <v>7.6</v>
      </c>
      <c r="R11" s="131">
        <v>3.49</v>
      </c>
      <c r="S11" s="131">
        <v>3.41</v>
      </c>
      <c r="T11" s="132">
        <v>3.59</v>
      </c>
    </row>
    <row r="12" spans="1:23" x14ac:dyDescent="0.25">
      <c r="B12" s="348"/>
      <c r="C12" s="70">
        <v>2018</v>
      </c>
      <c r="D12" s="127">
        <v>4</v>
      </c>
      <c r="E12" s="127">
        <v>3.8</v>
      </c>
      <c r="F12" s="128">
        <v>4.2</v>
      </c>
      <c r="G12" s="71">
        <v>8.6</v>
      </c>
      <c r="H12" s="71">
        <v>8.8000000000000007</v>
      </c>
      <c r="I12" s="71">
        <v>8.3000000000000007</v>
      </c>
      <c r="J12" s="73" t="s">
        <v>90</v>
      </c>
      <c r="K12" s="71" t="s">
        <v>90</v>
      </c>
      <c r="L12" s="72" t="s">
        <v>90</v>
      </c>
      <c r="M12" s="197">
        <v>14.6</v>
      </c>
      <c r="N12" s="197">
        <v>19.899999999999999</v>
      </c>
      <c r="O12" s="198">
        <v>9.5</v>
      </c>
      <c r="P12" s="127">
        <v>13.7</v>
      </c>
      <c r="Q12" s="131">
        <v>8.5</v>
      </c>
      <c r="R12" s="131">
        <v>3.03</v>
      </c>
      <c r="S12" s="131">
        <v>3.02</v>
      </c>
      <c r="T12" s="132">
        <v>3.07</v>
      </c>
    </row>
    <row r="13" spans="1:23" x14ac:dyDescent="0.25">
      <c r="B13" s="348"/>
      <c r="C13" s="70">
        <v>2019</v>
      </c>
      <c r="D13" s="127">
        <v>3.6</v>
      </c>
      <c r="E13" s="127">
        <v>3.6</v>
      </c>
      <c r="F13" s="128">
        <v>3.6</v>
      </c>
      <c r="G13" s="73">
        <v>8.3000000000000007</v>
      </c>
      <c r="H13" s="71">
        <v>7.9</v>
      </c>
      <c r="I13" s="72">
        <v>8.8000000000000007</v>
      </c>
      <c r="J13" s="73">
        <v>54</v>
      </c>
      <c r="K13" s="71">
        <v>54</v>
      </c>
      <c r="L13" s="72">
        <v>54</v>
      </c>
      <c r="M13" s="197">
        <v>14.5</v>
      </c>
      <c r="N13" s="197">
        <v>19.5</v>
      </c>
      <c r="O13" s="198">
        <v>9.6999999999999993</v>
      </c>
      <c r="P13" s="128">
        <v>13</v>
      </c>
      <c r="Q13" s="131">
        <v>7.7</v>
      </c>
      <c r="R13" s="131">
        <v>3.34</v>
      </c>
      <c r="S13" s="131">
        <v>3.28</v>
      </c>
      <c r="T13" s="133">
        <v>3.41</v>
      </c>
    </row>
    <row r="14" spans="1:23" x14ac:dyDescent="0.25">
      <c r="B14" s="348"/>
      <c r="C14" s="70">
        <v>2020</v>
      </c>
      <c r="D14" s="127">
        <v>2.8</v>
      </c>
      <c r="E14" s="127">
        <v>3</v>
      </c>
      <c r="F14" s="128">
        <v>2.6</v>
      </c>
      <c r="G14" s="73">
        <v>7.6</v>
      </c>
      <c r="H14" s="71">
        <v>7.4</v>
      </c>
      <c r="I14" s="72">
        <v>7.7</v>
      </c>
      <c r="J14" s="73" t="s">
        <v>90</v>
      </c>
      <c r="K14" s="71" t="s">
        <v>90</v>
      </c>
      <c r="L14" s="72" t="s">
        <v>90</v>
      </c>
      <c r="M14" s="195">
        <v>15.2</v>
      </c>
      <c r="N14" s="195">
        <v>20.2</v>
      </c>
      <c r="O14" s="196">
        <v>10.4</v>
      </c>
      <c r="P14" s="128">
        <v>12.6</v>
      </c>
      <c r="Q14" s="131">
        <v>7.3</v>
      </c>
      <c r="R14" s="131">
        <v>3.03</v>
      </c>
      <c r="S14" s="131">
        <v>3</v>
      </c>
      <c r="T14" s="133">
        <v>3.08</v>
      </c>
    </row>
    <row r="15" spans="1:23" ht="14.25" thickBot="1" x14ac:dyDescent="0.3">
      <c r="B15" s="348"/>
      <c r="C15" s="76">
        <v>2021</v>
      </c>
      <c r="D15" s="129" t="s">
        <v>618</v>
      </c>
      <c r="E15" s="129" t="s">
        <v>619</v>
      </c>
      <c r="F15" s="130" t="s">
        <v>616</v>
      </c>
      <c r="G15" s="77" t="s">
        <v>629</v>
      </c>
      <c r="H15" s="77" t="s">
        <v>630</v>
      </c>
      <c r="I15" s="77" t="s">
        <v>631</v>
      </c>
      <c r="J15" s="79" t="s">
        <v>90</v>
      </c>
      <c r="K15" s="77" t="s">
        <v>90</v>
      </c>
      <c r="L15" s="78" t="s">
        <v>90</v>
      </c>
      <c r="M15" s="199" t="s">
        <v>641</v>
      </c>
      <c r="N15" s="199" t="s">
        <v>642</v>
      </c>
      <c r="O15" s="200" t="s">
        <v>632</v>
      </c>
      <c r="P15" s="77" t="s">
        <v>90</v>
      </c>
      <c r="Q15" s="80">
        <v>8.5</v>
      </c>
      <c r="R15" s="80" t="s">
        <v>90</v>
      </c>
      <c r="S15" s="80" t="s">
        <v>90</v>
      </c>
      <c r="T15" s="81" t="s">
        <v>90</v>
      </c>
    </row>
    <row r="16" spans="1:23" x14ac:dyDescent="0.25">
      <c r="B16" s="349" t="s">
        <v>517</v>
      </c>
      <c r="C16" s="70">
        <v>2011</v>
      </c>
      <c r="D16" s="71">
        <v>8.1</v>
      </c>
      <c r="E16" s="71">
        <v>8.6</v>
      </c>
      <c r="F16" s="72">
        <v>7.5</v>
      </c>
      <c r="G16" s="71">
        <v>13.2</v>
      </c>
      <c r="H16" s="71">
        <v>11.1</v>
      </c>
      <c r="I16" s="71">
        <v>15.2</v>
      </c>
      <c r="J16" s="73" t="s">
        <v>90</v>
      </c>
      <c r="K16" s="71" t="s">
        <v>90</v>
      </c>
      <c r="L16" s="72" t="s">
        <v>90</v>
      </c>
      <c r="M16" s="195">
        <v>15.4</v>
      </c>
      <c r="N16" s="195">
        <v>17.3</v>
      </c>
      <c r="O16" s="196">
        <v>13.6</v>
      </c>
      <c r="P16" s="71"/>
      <c r="Q16" s="74">
        <v>9.9</v>
      </c>
      <c r="R16" s="74">
        <v>4.99</v>
      </c>
      <c r="S16" s="74">
        <v>4.92</v>
      </c>
      <c r="T16" s="75">
        <v>5.05</v>
      </c>
    </row>
    <row r="17" spans="1:20" x14ac:dyDescent="0.25">
      <c r="B17" s="348"/>
      <c r="C17" s="70">
        <v>2012</v>
      </c>
      <c r="D17" s="71">
        <v>8.1999999999999993</v>
      </c>
      <c r="E17" s="71">
        <v>8.8000000000000007</v>
      </c>
      <c r="F17" s="72">
        <v>7.6</v>
      </c>
      <c r="G17" s="71">
        <v>12.6</v>
      </c>
      <c r="H17" s="71">
        <v>10.6</v>
      </c>
      <c r="I17" s="71">
        <v>14.5</v>
      </c>
      <c r="J17" s="73" t="s">
        <v>90</v>
      </c>
      <c r="K17" s="71" t="s">
        <v>90</v>
      </c>
      <c r="L17" s="72" t="s">
        <v>90</v>
      </c>
      <c r="M17" s="197">
        <v>16</v>
      </c>
      <c r="N17" s="195">
        <v>17.600000000000001</v>
      </c>
      <c r="O17" s="196">
        <v>14.3</v>
      </c>
      <c r="P17" s="71"/>
      <c r="Q17" s="74">
        <v>10.4</v>
      </c>
      <c r="R17" s="74">
        <v>4.9800000000000004</v>
      </c>
      <c r="S17" s="74">
        <v>4.91</v>
      </c>
      <c r="T17" s="75">
        <v>5.04</v>
      </c>
    </row>
    <row r="18" spans="1:20" x14ac:dyDescent="0.25">
      <c r="B18" s="348"/>
      <c r="C18" s="70">
        <v>2013</v>
      </c>
      <c r="D18" s="71" t="s">
        <v>620</v>
      </c>
      <c r="E18" s="71" t="s">
        <v>621</v>
      </c>
      <c r="F18" s="72" t="s">
        <v>622</v>
      </c>
      <c r="G18" s="71">
        <v>11.8</v>
      </c>
      <c r="H18" s="71">
        <v>10</v>
      </c>
      <c r="I18" s="71">
        <v>13.6</v>
      </c>
      <c r="J18" s="73" t="s">
        <v>90</v>
      </c>
      <c r="K18" s="71" t="s">
        <v>90</v>
      </c>
      <c r="L18" s="72" t="s">
        <v>90</v>
      </c>
      <c r="M18" s="195">
        <v>16.100000000000001</v>
      </c>
      <c r="N18" s="195">
        <v>17.7</v>
      </c>
      <c r="O18" s="196">
        <v>14.5</v>
      </c>
      <c r="P18" s="71"/>
      <c r="Q18" s="74">
        <v>10.199999999999999</v>
      </c>
      <c r="R18" s="74">
        <v>5.05</v>
      </c>
      <c r="S18" s="74">
        <v>4.9800000000000004</v>
      </c>
      <c r="T18" s="75">
        <v>5.13</v>
      </c>
    </row>
    <row r="19" spans="1:20" x14ac:dyDescent="0.25">
      <c r="B19" s="348"/>
      <c r="C19" s="70">
        <v>2014</v>
      </c>
      <c r="D19" s="71">
        <v>10.1</v>
      </c>
      <c r="E19" s="71">
        <v>10.9</v>
      </c>
      <c r="F19" s="72">
        <v>9.3000000000000007</v>
      </c>
      <c r="G19" s="71" t="s">
        <v>632</v>
      </c>
      <c r="H19" s="71" t="s">
        <v>633</v>
      </c>
      <c r="I19" s="71" t="s">
        <v>634</v>
      </c>
      <c r="J19" s="73" t="s">
        <v>90</v>
      </c>
      <c r="K19" s="71" t="s">
        <v>90</v>
      </c>
      <c r="L19" s="72" t="s">
        <v>90</v>
      </c>
      <c r="M19" s="195">
        <v>15.7</v>
      </c>
      <c r="N19" s="195">
        <v>17.3</v>
      </c>
      <c r="O19" s="196">
        <v>14.1</v>
      </c>
      <c r="P19" s="71"/>
      <c r="Q19" s="74">
        <v>10.6</v>
      </c>
      <c r="R19" s="74" t="s">
        <v>653</v>
      </c>
      <c r="S19" s="74" t="s">
        <v>654</v>
      </c>
      <c r="T19" s="75" t="s">
        <v>655</v>
      </c>
    </row>
    <row r="20" spans="1:20" x14ac:dyDescent="0.25">
      <c r="B20" s="348"/>
      <c r="C20" s="70">
        <v>2015</v>
      </c>
      <c r="D20" s="71">
        <v>10.1</v>
      </c>
      <c r="E20" s="71">
        <v>10.9</v>
      </c>
      <c r="F20" s="72">
        <v>9.1999999999999993</v>
      </c>
      <c r="G20" s="71">
        <v>11</v>
      </c>
      <c r="H20" s="71">
        <v>9.4</v>
      </c>
      <c r="I20" s="71">
        <v>12.5</v>
      </c>
      <c r="J20" s="73">
        <v>54</v>
      </c>
      <c r="K20" s="71">
        <v>51</v>
      </c>
      <c r="L20" s="72">
        <v>57</v>
      </c>
      <c r="M20" s="195">
        <v>15.2</v>
      </c>
      <c r="N20" s="195">
        <v>16.899999999999999</v>
      </c>
      <c r="O20" s="196">
        <v>13.6</v>
      </c>
      <c r="P20" s="71"/>
      <c r="Q20" s="74">
        <v>11.1</v>
      </c>
      <c r="R20" s="74" t="s">
        <v>653</v>
      </c>
      <c r="S20" s="74" t="s">
        <v>656</v>
      </c>
      <c r="T20" s="75" t="s">
        <v>657</v>
      </c>
    </row>
    <row r="21" spans="1:20" x14ac:dyDescent="0.25">
      <c r="B21" s="348"/>
      <c r="C21" s="70">
        <v>2016</v>
      </c>
      <c r="D21" s="71">
        <v>10.3</v>
      </c>
      <c r="E21" s="71">
        <v>11.1</v>
      </c>
      <c r="F21" s="72">
        <v>9.4</v>
      </c>
      <c r="G21" s="71">
        <v>10.6</v>
      </c>
      <c r="H21" s="71">
        <v>9.1</v>
      </c>
      <c r="I21" s="71">
        <v>12.1</v>
      </c>
      <c r="J21" s="73">
        <v>54</v>
      </c>
      <c r="K21" s="71">
        <v>52</v>
      </c>
      <c r="L21" s="72">
        <v>57</v>
      </c>
      <c r="M21" s="195">
        <v>14.5</v>
      </c>
      <c r="N21" s="195">
        <v>16.5</v>
      </c>
      <c r="O21" s="196">
        <v>12.7</v>
      </c>
      <c r="P21" s="71"/>
      <c r="Q21" s="74">
        <v>10.5</v>
      </c>
      <c r="R21" s="74" t="s">
        <v>658</v>
      </c>
      <c r="S21" s="74" t="s">
        <v>659</v>
      </c>
      <c r="T21" s="75" t="s">
        <v>653</v>
      </c>
    </row>
    <row r="22" spans="1:20" x14ac:dyDescent="0.25">
      <c r="B22" s="348"/>
      <c r="C22" s="70">
        <v>2017</v>
      </c>
      <c r="D22" s="71">
        <v>10.4</v>
      </c>
      <c r="E22" s="71">
        <v>11.3</v>
      </c>
      <c r="F22" s="72">
        <v>9.6</v>
      </c>
      <c r="G22" s="71">
        <v>10.5</v>
      </c>
      <c r="H22" s="71">
        <v>8.9</v>
      </c>
      <c r="I22" s="71">
        <v>12.1</v>
      </c>
      <c r="J22" s="73">
        <v>55</v>
      </c>
      <c r="K22" s="71">
        <v>53</v>
      </c>
      <c r="L22" s="72">
        <v>58</v>
      </c>
      <c r="M22" s="195">
        <v>13.7</v>
      </c>
      <c r="N22" s="195">
        <v>15.8</v>
      </c>
      <c r="O22" s="196">
        <v>11.8</v>
      </c>
      <c r="P22" s="71"/>
      <c r="Q22" s="74">
        <v>10.4</v>
      </c>
      <c r="R22" s="74" t="s">
        <v>660</v>
      </c>
      <c r="S22" s="74" t="s">
        <v>661</v>
      </c>
      <c r="T22" s="75" t="s">
        <v>662</v>
      </c>
    </row>
    <row r="23" spans="1:20" x14ac:dyDescent="0.25">
      <c r="B23" s="348"/>
      <c r="C23" s="70">
        <v>2018</v>
      </c>
      <c r="D23" s="71">
        <v>10.6</v>
      </c>
      <c r="E23" s="71">
        <v>11.6</v>
      </c>
      <c r="F23" s="72">
        <v>9.6999999999999993</v>
      </c>
      <c r="G23" s="71">
        <v>10.5</v>
      </c>
      <c r="H23" s="71">
        <v>8.8000000000000007</v>
      </c>
      <c r="I23" s="71">
        <v>12.1</v>
      </c>
      <c r="J23" s="73" t="s">
        <v>90</v>
      </c>
      <c r="K23" s="71" t="s">
        <v>90</v>
      </c>
      <c r="L23" s="72" t="s">
        <v>90</v>
      </c>
      <c r="M23" s="195">
        <v>13.1</v>
      </c>
      <c r="N23" s="195">
        <v>15.1</v>
      </c>
      <c r="O23" s="196">
        <v>11.1</v>
      </c>
      <c r="P23" s="71"/>
      <c r="Q23" s="74">
        <v>9.4</v>
      </c>
      <c r="R23" s="74" t="s">
        <v>663</v>
      </c>
      <c r="S23" s="74" t="s">
        <v>664</v>
      </c>
      <c r="T23" s="75" t="s">
        <v>663</v>
      </c>
    </row>
    <row r="24" spans="1:20" x14ac:dyDescent="0.25">
      <c r="B24" s="348"/>
      <c r="C24" s="70">
        <v>2019</v>
      </c>
      <c r="D24" s="71">
        <v>10.8</v>
      </c>
      <c r="E24" s="71">
        <v>11.9</v>
      </c>
      <c r="F24" s="72">
        <v>9.8000000000000007</v>
      </c>
      <c r="G24" s="71">
        <v>10.199999999999999</v>
      </c>
      <c r="H24" s="71">
        <v>8.4</v>
      </c>
      <c r="I24" s="71">
        <v>11.8</v>
      </c>
      <c r="J24" s="73">
        <v>56</v>
      </c>
      <c r="K24" s="71">
        <v>54</v>
      </c>
      <c r="L24" s="72">
        <v>58</v>
      </c>
      <c r="M24" s="195">
        <v>12.6</v>
      </c>
      <c r="N24" s="195">
        <v>14.6</v>
      </c>
      <c r="O24" s="196">
        <v>10.8</v>
      </c>
      <c r="P24" s="71"/>
      <c r="Q24" s="74">
        <v>8.8000000000000007</v>
      </c>
      <c r="R24" s="74" t="s">
        <v>665</v>
      </c>
      <c r="S24" s="74" t="s">
        <v>661</v>
      </c>
      <c r="T24" s="75" t="s">
        <v>666</v>
      </c>
    </row>
    <row r="25" spans="1:20" x14ac:dyDescent="0.25">
      <c r="B25" s="348"/>
      <c r="C25" s="70">
        <v>2020</v>
      </c>
      <c r="D25" s="71">
        <v>9.1</v>
      </c>
      <c r="E25" s="71">
        <v>10</v>
      </c>
      <c r="F25" s="72">
        <v>8.3000000000000007</v>
      </c>
      <c r="G25" s="71">
        <v>9.9</v>
      </c>
      <c r="H25" s="71">
        <v>8</v>
      </c>
      <c r="I25" s="71">
        <v>11.8</v>
      </c>
      <c r="J25" s="73" t="s">
        <v>90</v>
      </c>
      <c r="K25" s="71" t="s">
        <v>90</v>
      </c>
      <c r="L25" s="72" t="s">
        <v>90</v>
      </c>
      <c r="M25" s="195">
        <v>13.8</v>
      </c>
      <c r="N25" s="195">
        <v>15.5</v>
      </c>
      <c r="O25" s="196">
        <v>12.2</v>
      </c>
      <c r="P25" s="71"/>
      <c r="Q25" s="74">
        <v>8.3000000000000007</v>
      </c>
      <c r="R25" s="74" t="s">
        <v>667</v>
      </c>
      <c r="S25" s="74" t="s">
        <v>668</v>
      </c>
      <c r="T25" s="75" t="s">
        <v>669</v>
      </c>
    </row>
    <row r="26" spans="1:20" ht="14.25" thickBot="1" x14ac:dyDescent="0.3">
      <c r="B26" s="350"/>
      <c r="C26" s="76">
        <v>2021</v>
      </c>
      <c r="D26" s="77" t="s">
        <v>623</v>
      </c>
      <c r="E26" s="77" t="s">
        <v>624</v>
      </c>
      <c r="F26" s="78" t="s">
        <v>625</v>
      </c>
      <c r="G26" s="77" t="s">
        <v>635</v>
      </c>
      <c r="H26" s="77" t="s">
        <v>636</v>
      </c>
      <c r="I26" s="77" t="s">
        <v>637</v>
      </c>
      <c r="J26" s="79" t="s">
        <v>90</v>
      </c>
      <c r="K26" s="77" t="s">
        <v>90</v>
      </c>
      <c r="L26" s="78" t="s">
        <v>90</v>
      </c>
      <c r="M26" s="199" t="s">
        <v>885</v>
      </c>
      <c r="N26" s="199" t="s">
        <v>900</v>
      </c>
      <c r="O26" s="200" t="s">
        <v>835</v>
      </c>
      <c r="P26" s="77"/>
      <c r="Q26" s="80" t="s">
        <v>90</v>
      </c>
      <c r="R26" s="80" t="s">
        <v>90</v>
      </c>
      <c r="S26" s="80" t="s">
        <v>90</v>
      </c>
      <c r="T26" s="81" t="s">
        <v>90</v>
      </c>
    </row>
    <row r="27" spans="1:20" x14ac:dyDescent="0.25">
      <c r="B27" s="110" t="s">
        <v>647</v>
      </c>
    </row>
    <row r="28" spans="1:20" ht="42.75" customHeight="1" x14ac:dyDescent="0.25">
      <c r="A28" s="135"/>
      <c r="B28" s="324" t="s">
        <v>646</v>
      </c>
      <c r="C28" s="324"/>
      <c r="D28" s="324"/>
      <c r="E28" s="324"/>
      <c r="F28" s="324"/>
      <c r="G28" s="324"/>
      <c r="H28" s="324"/>
      <c r="I28" s="324"/>
      <c r="J28" s="324"/>
      <c r="K28" s="324"/>
      <c r="L28" s="324"/>
      <c r="M28" s="324"/>
      <c r="N28" s="324"/>
      <c r="O28" s="324"/>
      <c r="P28" s="324"/>
      <c r="Q28" s="324"/>
      <c r="R28" s="324"/>
      <c r="S28" s="324"/>
      <c r="T28" s="324"/>
    </row>
    <row r="30" spans="1:20" ht="17.25" thickBot="1" x14ac:dyDescent="0.35">
      <c r="A30" s="118"/>
      <c r="B30" s="207" t="s">
        <v>670</v>
      </c>
    </row>
    <row r="31" spans="1:20" ht="59.25" customHeight="1" thickBot="1" x14ac:dyDescent="0.3">
      <c r="B31" s="339" t="s">
        <v>610</v>
      </c>
      <c r="C31" s="340"/>
      <c r="D31" s="341" t="s">
        <v>695</v>
      </c>
      <c r="E31" s="342"/>
      <c r="F31" s="343"/>
      <c r="G31" s="344" t="s">
        <v>694</v>
      </c>
      <c r="H31" s="344"/>
      <c r="I31" s="344"/>
      <c r="J31" s="345" t="s">
        <v>696</v>
      </c>
      <c r="K31" s="344"/>
      <c r="L31" s="346"/>
      <c r="M31" s="344" t="s">
        <v>697</v>
      </c>
      <c r="N31" s="344"/>
      <c r="O31" s="346"/>
      <c r="P31" s="344" t="s">
        <v>698</v>
      </c>
      <c r="Q31" s="344"/>
      <c r="R31" s="344"/>
      <c r="S31" s="322" t="s">
        <v>699</v>
      </c>
    </row>
    <row r="32" spans="1:20" ht="15.75" customHeight="1" thickBot="1" x14ac:dyDescent="0.3">
      <c r="B32" s="208"/>
      <c r="C32" s="235" t="s">
        <v>437</v>
      </c>
      <c r="D32" s="210" t="s">
        <v>237</v>
      </c>
      <c r="E32" s="210" t="s">
        <v>238</v>
      </c>
      <c r="F32" s="210" t="s">
        <v>239</v>
      </c>
      <c r="G32" s="211" t="s">
        <v>671</v>
      </c>
      <c r="H32" s="212" t="s">
        <v>672</v>
      </c>
      <c r="I32" s="213" t="s">
        <v>673</v>
      </c>
      <c r="J32" s="214" t="s">
        <v>237</v>
      </c>
      <c r="K32" s="210" t="s">
        <v>238</v>
      </c>
      <c r="L32" s="210" t="s">
        <v>239</v>
      </c>
      <c r="M32" s="214" t="s">
        <v>671</v>
      </c>
      <c r="N32" s="215" t="s">
        <v>672</v>
      </c>
      <c r="O32" s="216" t="s">
        <v>673</v>
      </c>
      <c r="P32" s="210" t="s">
        <v>237</v>
      </c>
      <c r="Q32" s="215" t="s">
        <v>238</v>
      </c>
      <c r="R32" s="215" t="s">
        <v>239</v>
      </c>
      <c r="S32" s="323"/>
    </row>
    <row r="33" spans="2:19" x14ac:dyDescent="0.25">
      <c r="B33" s="317" t="s">
        <v>527</v>
      </c>
      <c r="C33" s="187">
        <v>2011</v>
      </c>
      <c r="D33" s="188" t="s">
        <v>674</v>
      </c>
      <c r="E33" s="188" t="s">
        <v>675</v>
      </c>
      <c r="F33" s="189" t="s">
        <v>676</v>
      </c>
      <c r="G33" s="188" t="s">
        <v>677</v>
      </c>
      <c r="H33" s="188" t="s">
        <v>678</v>
      </c>
      <c r="I33" s="217" t="s">
        <v>679</v>
      </c>
      <c r="J33" s="218" t="s">
        <v>680</v>
      </c>
      <c r="K33" s="188" t="s">
        <v>681</v>
      </c>
      <c r="L33" s="189" t="s">
        <v>682</v>
      </c>
      <c r="M33" s="219" t="s">
        <v>683</v>
      </c>
      <c r="N33" s="220" t="s">
        <v>684</v>
      </c>
      <c r="O33" s="221" t="s">
        <v>625</v>
      </c>
      <c r="P33" s="219" t="s">
        <v>621</v>
      </c>
      <c r="Q33" s="220" t="s">
        <v>685</v>
      </c>
      <c r="R33" s="221" t="s">
        <v>686</v>
      </c>
      <c r="S33" s="234">
        <v>100.37</v>
      </c>
    </row>
    <row r="34" spans="2:19" x14ac:dyDescent="0.25">
      <c r="B34" s="317"/>
      <c r="C34" s="187">
        <v>2012</v>
      </c>
      <c r="D34" s="188">
        <v>66.900000000000006</v>
      </c>
      <c r="E34" s="188">
        <v>61.5</v>
      </c>
      <c r="F34" s="189">
        <v>72.400000000000006</v>
      </c>
      <c r="G34" s="188">
        <v>20.2</v>
      </c>
      <c r="H34" s="188">
        <v>78.5</v>
      </c>
      <c r="I34" s="188">
        <v>44.2</v>
      </c>
      <c r="J34" s="218">
        <v>13.9</v>
      </c>
      <c r="K34" s="188">
        <v>14.7</v>
      </c>
      <c r="L34" s="189">
        <v>13.2</v>
      </c>
      <c r="M34" s="222">
        <v>34</v>
      </c>
      <c r="N34" s="223">
        <v>12.4</v>
      </c>
      <c r="O34" s="196">
        <v>11.2</v>
      </c>
      <c r="P34" s="224">
        <v>10.9</v>
      </c>
      <c r="Q34" s="223">
        <v>11.6</v>
      </c>
      <c r="R34" s="196">
        <v>10.3</v>
      </c>
      <c r="S34" s="189">
        <v>99.52</v>
      </c>
    </row>
    <row r="35" spans="2:19" x14ac:dyDescent="0.25">
      <c r="B35" s="317"/>
      <c r="C35" s="187">
        <v>2013</v>
      </c>
      <c r="D35" s="188">
        <v>66.900000000000006</v>
      </c>
      <c r="E35" s="191">
        <v>62</v>
      </c>
      <c r="F35" s="189">
        <v>71.8</v>
      </c>
      <c r="G35" s="188">
        <v>20.5</v>
      </c>
      <c r="H35" s="188">
        <v>78.2</v>
      </c>
      <c r="I35" s="188">
        <v>45.2</v>
      </c>
      <c r="J35" s="218">
        <v>14.1</v>
      </c>
      <c r="K35" s="188">
        <v>14.7</v>
      </c>
      <c r="L35" s="189">
        <v>13.7</v>
      </c>
      <c r="M35" s="224">
        <v>33.700000000000003</v>
      </c>
      <c r="N35" s="223">
        <v>12.8</v>
      </c>
      <c r="O35" s="198">
        <v>11</v>
      </c>
      <c r="P35" s="224">
        <v>11.6</v>
      </c>
      <c r="Q35" s="223">
        <v>12.1</v>
      </c>
      <c r="R35" s="196">
        <v>11.1</v>
      </c>
      <c r="S35" s="189">
        <v>98.46</v>
      </c>
    </row>
    <row r="36" spans="2:19" x14ac:dyDescent="0.25">
      <c r="B36" s="317"/>
      <c r="C36" s="187">
        <v>2014</v>
      </c>
      <c r="D36" s="188">
        <v>67.8</v>
      </c>
      <c r="E36" s="188">
        <v>62.9</v>
      </c>
      <c r="F36" s="189">
        <v>72.7</v>
      </c>
      <c r="G36" s="188">
        <v>21.9</v>
      </c>
      <c r="H36" s="191">
        <v>79</v>
      </c>
      <c r="I36" s="191">
        <v>46</v>
      </c>
      <c r="J36" s="218">
        <v>13.1</v>
      </c>
      <c r="K36" s="188">
        <v>13.7</v>
      </c>
      <c r="L36" s="189">
        <v>12.5</v>
      </c>
      <c r="M36" s="224">
        <v>29.7</v>
      </c>
      <c r="N36" s="225">
        <v>12</v>
      </c>
      <c r="O36" s="196">
        <v>10.6</v>
      </c>
      <c r="P36" s="224">
        <v>10.7</v>
      </c>
      <c r="Q36" s="223">
        <v>11.1</v>
      </c>
      <c r="R36" s="196">
        <v>10.3</v>
      </c>
      <c r="S36" s="189">
        <v>100.63</v>
      </c>
    </row>
    <row r="37" spans="2:19" x14ac:dyDescent="0.25">
      <c r="B37" s="317"/>
      <c r="C37" s="187">
        <v>2015</v>
      </c>
      <c r="D37" s="188">
        <v>69.599999999999994</v>
      </c>
      <c r="E37" s="188">
        <v>64.599999999999994</v>
      </c>
      <c r="F37" s="189">
        <v>74.5</v>
      </c>
      <c r="G37" s="188">
        <v>23.4</v>
      </c>
      <c r="H37" s="188">
        <v>80.400000000000006</v>
      </c>
      <c r="I37" s="188">
        <v>48.3</v>
      </c>
      <c r="J37" s="218">
        <v>11.5</v>
      </c>
      <c r="K37" s="191">
        <v>13</v>
      </c>
      <c r="L37" s="189">
        <v>10.1</v>
      </c>
      <c r="M37" s="224">
        <v>26.5</v>
      </c>
      <c r="N37" s="223">
        <v>10.5</v>
      </c>
      <c r="O37" s="196">
        <v>9.3000000000000007</v>
      </c>
      <c r="P37" s="224">
        <v>8.8000000000000007</v>
      </c>
      <c r="Q37" s="223">
        <v>10.1</v>
      </c>
      <c r="R37" s="196">
        <v>7.6</v>
      </c>
      <c r="S37" s="189">
        <v>105.89</v>
      </c>
    </row>
    <row r="38" spans="2:19" x14ac:dyDescent="0.25">
      <c r="B38" s="317"/>
      <c r="C38" s="187">
        <v>2016</v>
      </c>
      <c r="D38" s="188">
        <v>71.8</v>
      </c>
      <c r="E38" s="188">
        <v>67.2</v>
      </c>
      <c r="F38" s="189">
        <v>76.400000000000006</v>
      </c>
      <c r="G38" s="188">
        <v>25.3</v>
      </c>
      <c r="H38" s="188">
        <v>82.3</v>
      </c>
      <c r="I38" s="188">
        <v>50.5</v>
      </c>
      <c r="J38" s="218">
        <v>9.6</v>
      </c>
      <c r="K38" s="188">
        <v>10.9</v>
      </c>
      <c r="L38" s="189">
        <v>8.6</v>
      </c>
      <c r="M38" s="224">
        <v>22.2</v>
      </c>
      <c r="N38" s="223">
        <v>8.6999999999999993</v>
      </c>
      <c r="O38" s="198">
        <v>9</v>
      </c>
      <c r="P38" s="224">
        <v>6.8</v>
      </c>
      <c r="Q38" s="223">
        <v>7.6</v>
      </c>
      <c r="R38" s="198">
        <v>6</v>
      </c>
      <c r="S38" s="189">
        <v>109.56</v>
      </c>
    </row>
    <row r="39" spans="2:19" x14ac:dyDescent="0.25">
      <c r="B39" s="317"/>
      <c r="C39" s="187">
        <v>2017</v>
      </c>
      <c r="D39" s="188">
        <v>73.2</v>
      </c>
      <c r="E39" s="188">
        <v>69.400000000000006</v>
      </c>
      <c r="F39" s="190">
        <v>77</v>
      </c>
      <c r="G39" s="191">
        <v>27</v>
      </c>
      <c r="H39" s="188">
        <v>82.3</v>
      </c>
      <c r="I39" s="188">
        <v>54.6</v>
      </c>
      <c r="J39" s="218">
        <v>8.1</v>
      </c>
      <c r="K39" s="188">
        <v>8.5</v>
      </c>
      <c r="L39" s="189">
        <v>7.7</v>
      </c>
      <c r="M39" s="224">
        <v>18.899999999999999</v>
      </c>
      <c r="N39" s="223">
        <v>7.6</v>
      </c>
      <c r="O39" s="198">
        <v>6</v>
      </c>
      <c r="P39" s="224">
        <v>5.9</v>
      </c>
      <c r="Q39" s="225">
        <v>6</v>
      </c>
      <c r="R39" s="196">
        <v>5.7</v>
      </c>
      <c r="S39" s="189">
        <v>113.33</v>
      </c>
    </row>
    <row r="40" spans="2:19" x14ac:dyDescent="0.25">
      <c r="B40" s="317"/>
      <c r="C40" s="187">
        <v>2018</v>
      </c>
      <c r="D40" s="188">
        <v>74.5</v>
      </c>
      <c r="E40" s="188">
        <v>70.3</v>
      </c>
      <c r="F40" s="189">
        <v>78.8</v>
      </c>
      <c r="G40" s="188">
        <v>27.6</v>
      </c>
      <c r="H40" s="188">
        <v>83.6</v>
      </c>
      <c r="I40" s="188">
        <v>55.9</v>
      </c>
      <c r="J40" s="218">
        <v>6.5</v>
      </c>
      <c r="K40" s="188">
        <v>7.1</v>
      </c>
      <c r="L40" s="190">
        <v>6</v>
      </c>
      <c r="M40" s="224">
        <v>14.9</v>
      </c>
      <c r="N40" s="223">
        <v>6.1</v>
      </c>
      <c r="O40" s="196">
        <v>5.3</v>
      </c>
      <c r="P40" s="224">
        <v>4.7</v>
      </c>
      <c r="Q40" s="225">
        <v>5</v>
      </c>
      <c r="R40" s="196">
        <v>4.4000000000000004</v>
      </c>
      <c r="S40" s="189">
        <v>121.08</v>
      </c>
    </row>
    <row r="41" spans="2:19" x14ac:dyDescent="0.25">
      <c r="B41" s="317"/>
      <c r="C41" s="187">
        <v>2019</v>
      </c>
      <c r="D41" s="188">
        <v>75.599999999999994</v>
      </c>
      <c r="E41" s="188">
        <v>71.7</v>
      </c>
      <c r="F41" s="189">
        <v>79.400000000000006</v>
      </c>
      <c r="G41" s="191">
        <v>25</v>
      </c>
      <c r="H41" s="188">
        <v>84.4</v>
      </c>
      <c r="I41" s="188">
        <v>58.8</v>
      </c>
      <c r="J41" s="218">
        <v>5.7</v>
      </c>
      <c r="K41" s="191">
        <v>6</v>
      </c>
      <c r="L41" s="189">
        <v>5.5</v>
      </c>
      <c r="M41" s="224">
        <v>16.100000000000001</v>
      </c>
      <c r="N41" s="223">
        <v>5.3</v>
      </c>
      <c r="O41" s="196">
        <v>4.7</v>
      </c>
      <c r="P41" s="224">
        <v>3.9</v>
      </c>
      <c r="Q41" s="225">
        <v>4</v>
      </c>
      <c r="R41" s="196">
        <v>3.7</v>
      </c>
      <c r="S41" s="189">
        <v>123.56</v>
      </c>
    </row>
    <row r="42" spans="2:19" x14ac:dyDescent="0.25">
      <c r="B42" s="317"/>
      <c r="C42" s="187">
        <v>2020</v>
      </c>
      <c r="D42" s="188">
        <v>74.599999999999994</v>
      </c>
      <c r="E42" s="188">
        <v>70.900000000000006</v>
      </c>
      <c r="F42" s="189">
        <v>78.2</v>
      </c>
      <c r="G42" s="188">
        <v>22.8</v>
      </c>
      <c r="H42" s="188">
        <v>82.9</v>
      </c>
      <c r="I42" s="189">
        <v>60.2</v>
      </c>
      <c r="J42" s="188">
        <v>6.7</v>
      </c>
      <c r="K42" s="188">
        <v>7.1</v>
      </c>
      <c r="L42" s="189">
        <v>6.2</v>
      </c>
      <c r="M42" s="224">
        <v>19.3</v>
      </c>
      <c r="N42" s="223">
        <v>6.2</v>
      </c>
      <c r="O42" s="196">
        <v>4.8</v>
      </c>
      <c r="P42" s="224">
        <v>3.7</v>
      </c>
      <c r="Q42" s="225">
        <v>4</v>
      </c>
      <c r="R42" s="196">
        <v>3.5</v>
      </c>
      <c r="S42" s="189">
        <v>123.31</v>
      </c>
    </row>
    <row r="43" spans="2:19" ht="14.25" thickBot="1" x14ac:dyDescent="0.3">
      <c r="B43" s="318"/>
      <c r="C43" s="192">
        <v>2021</v>
      </c>
      <c r="D43" s="193">
        <v>74.599999999999994</v>
      </c>
      <c r="E43" s="193">
        <v>70.400000000000006</v>
      </c>
      <c r="F43" s="194">
        <v>78.900000000000006</v>
      </c>
      <c r="G43" s="193">
        <v>20.8</v>
      </c>
      <c r="H43" s="193">
        <v>83.2</v>
      </c>
      <c r="I43" s="193">
        <v>60.6</v>
      </c>
      <c r="J43" s="226">
        <v>6.8</v>
      </c>
      <c r="K43" s="227">
        <v>7</v>
      </c>
      <c r="L43" s="194">
        <v>6.7</v>
      </c>
      <c r="M43" s="228" t="s">
        <v>687</v>
      </c>
      <c r="N43" s="199" t="s">
        <v>688</v>
      </c>
      <c r="O43" s="200" t="s">
        <v>689</v>
      </c>
      <c r="P43" s="228">
        <v>3.9</v>
      </c>
      <c r="Q43" s="229">
        <v>4</v>
      </c>
      <c r="R43" s="200">
        <v>3.8</v>
      </c>
      <c r="S43" s="194" t="s">
        <v>90</v>
      </c>
    </row>
    <row r="44" spans="2:19" x14ac:dyDescent="0.25">
      <c r="B44" s="319" t="s">
        <v>517</v>
      </c>
      <c r="C44" s="187">
        <v>2011</v>
      </c>
      <c r="D44" s="188">
        <v>67.099999999999994</v>
      </c>
      <c r="E44" s="188">
        <v>60.9</v>
      </c>
      <c r="F44" s="189">
        <v>73.400000000000006</v>
      </c>
      <c r="G44" s="188">
        <v>31.2</v>
      </c>
      <c r="H44" s="220">
        <v>76.5</v>
      </c>
      <c r="I44" s="195">
        <v>45.1</v>
      </c>
      <c r="J44" s="218">
        <v>10.1</v>
      </c>
      <c r="K44" s="188">
        <v>10.3</v>
      </c>
      <c r="L44" s="189">
        <v>9.9</v>
      </c>
      <c r="M44" s="219">
        <v>21.8</v>
      </c>
      <c r="N44" s="230">
        <v>9</v>
      </c>
      <c r="O44" s="198">
        <v>7</v>
      </c>
      <c r="P44" s="219">
        <v>4.4000000000000004</v>
      </c>
      <c r="Q44" s="220">
        <v>4.4000000000000004</v>
      </c>
      <c r="R44" s="196">
        <v>4.4000000000000004</v>
      </c>
      <c r="S44" s="189">
        <v>99.3</v>
      </c>
    </row>
    <row r="45" spans="2:19" x14ac:dyDescent="0.25">
      <c r="B45" s="317"/>
      <c r="C45" s="187">
        <v>2012</v>
      </c>
      <c r="D45" s="188">
        <v>66.900000000000006</v>
      </c>
      <c r="E45" s="191">
        <v>61</v>
      </c>
      <c r="F45" s="189">
        <v>72.8</v>
      </c>
      <c r="G45" s="188">
        <v>30.3</v>
      </c>
      <c r="H45" s="197">
        <v>76</v>
      </c>
      <c r="I45" s="195">
        <v>46.6</v>
      </c>
      <c r="J45" s="218">
        <v>11.1</v>
      </c>
      <c r="K45" s="188">
        <v>11.2</v>
      </c>
      <c r="L45" s="190">
        <v>11</v>
      </c>
      <c r="M45" s="224">
        <v>23.7</v>
      </c>
      <c r="N45" s="197">
        <v>10</v>
      </c>
      <c r="O45" s="196">
        <v>7.6</v>
      </c>
      <c r="P45" s="222">
        <v>5</v>
      </c>
      <c r="Q45" s="197">
        <v>5</v>
      </c>
      <c r="R45" s="196">
        <v>4.9000000000000004</v>
      </c>
      <c r="S45" s="189">
        <v>97.62</v>
      </c>
    </row>
    <row r="46" spans="2:19" x14ac:dyDescent="0.25">
      <c r="B46" s="317"/>
      <c r="C46" s="187">
        <v>2013</v>
      </c>
      <c r="D46" s="188">
        <v>66.8</v>
      </c>
      <c r="E46" s="188">
        <v>61.1</v>
      </c>
      <c r="F46" s="189">
        <v>72.400000000000006</v>
      </c>
      <c r="G46" s="188">
        <v>29.8</v>
      </c>
      <c r="H46" s="195">
        <v>75.599999999999994</v>
      </c>
      <c r="I46" s="197">
        <v>48</v>
      </c>
      <c r="J46" s="218">
        <v>11.6</v>
      </c>
      <c r="K46" s="188">
        <v>11.7</v>
      </c>
      <c r="L46" s="189">
        <v>11.5</v>
      </c>
      <c r="M46" s="224">
        <v>24.4</v>
      </c>
      <c r="N46" s="195">
        <v>10.6</v>
      </c>
      <c r="O46" s="196">
        <v>8.1</v>
      </c>
      <c r="P46" s="224">
        <v>5.5</v>
      </c>
      <c r="Q46" s="195">
        <v>5.5</v>
      </c>
      <c r="R46" s="196">
        <v>5.5</v>
      </c>
      <c r="S46" s="189">
        <v>97.16</v>
      </c>
    </row>
    <row r="47" spans="2:19" x14ac:dyDescent="0.25">
      <c r="B47" s="317"/>
      <c r="C47" s="187">
        <v>2014</v>
      </c>
      <c r="D47" s="188">
        <v>67.5</v>
      </c>
      <c r="E47" s="191">
        <v>62</v>
      </c>
      <c r="F47" s="189">
        <v>73.099999999999994</v>
      </c>
      <c r="G47" s="188">
        <v>29.9</v>
      </c>
      <c r="H47" s="195">
        <v>76.099999999999994</v>
      </c>
      <c r="I47" s="195">
        <v>49.8</v>
      </c>
      <c r="J47" s="231">
        <v>11</v>
      </c>
      <c r="K47" s="188">
        <v>11.2</v>
      </c>
      <c r="L47" s="189">
        <v>10.9</v>
      </c>
      <c r="M47" s="224">
        <v>23.5</v>
      </c>
      <c r="N47" s="195">
        <v>10.1</v>
      </c>
      <c r="O47" s="196">
        <v>7.9</v>
      </c>
      <c r="P47" s="224">
        <v>5.5</v>
      </c>
      <c r="Q47" s="195">
        <v>5.5</v>
      </c>
      <c r="R47" s="196">
        <v>5.5</v>
      </c>
      <c r="S47" s="189">
        <v>97.97</v>
      </c>
    </row>
    <row r="48" spans="2:19" x14ac:dyDescent="0.25">
      <c r="B48" s="317"/>
      <c r="C48" s="187">
        <v>2015</v>
      </c>
      <c r="D48" s="188">
        <v>68.5</v>
      </c>
      <c r="E48" s="191">
        <v>63</v>
      </c>
      <c r="F48" s="189">
        <v>74.099999999999994</v>
      </c>
      <c r="G48" s="188">
        <v>30.4</v>
      </c>
      <c r="H48" s="195">
        <v>76.8</v>
      </c>
      <c r="I48" s="195">
        <v>51.4</v>
      </c>
      <c r="J48" s="218">
        <v>10.199999999999999</v>
      </c>
      <c r="K48" s="188">
        <v>10.3</v>
      </c>
      <c r="L48" s="189">
        <v>10.1</v>
      </c>
      <c r="M48" s="224">
        <v>21.8</v>
      </c>
      <c r="N48" s="195">
        <v>9.4</v>
      </c>
      <c r="O48" s="196">
        <v>7.5</v>
      </c>
      <c r="P48" s="224">
        <v>4.9000000000000004</v>
      </c>
      <c r="Q48" s="195">
        <v>4.9000000000000004</v>
      </c>
      <c r="R48" s="198">
        <v>5</v>
      </c>
      <c r="S48" s="189">
        <v>99.67</v>
      </c>
    </row>
    <row r="49" spans="1:19" x14ac:dyDescent="0.25">
      <c r="B49" s="317"/>
      <c r="C49" s="187">
        <v>2016</v>
      </c>
      <c r="D49" s="188">
        <v>69.599999999999994</v>
      </c>
      <c r="E49" s="188">
        <v>64.099999999999994</v>
      </c>
      <c r="F49" s="189">
        <v>75.2</v>
      </c>
      <c r="G49" s="188">
        <v>31.1</v>
      </c>
      <c r="H49" s="195">
        <v>77.7</v>
      </c>
      <c r="I49" s="195">
        <v>53.6</v>
      </c>
      <c r="J49" s="218">
        <v>9.3000000000000007</v>
      </c>
      <c r="K49" s="188">
        <v>9.5</v>
      </c>
      <c r="L49" s="190">
        <v>9</v>
      </c>
      <c r="M49" s="224">
        <v>20.100000000000001</v>
      </c>
      <c r="N49" s="195">
        <v>8.5</v>
      </c>
      <c r="O49" s="196">
        <v>6.9</v>
      </c>
      <c r="P49" s="224">
        <v>4.3</v>
      </c>
      <c r="Q49" s="195">
        <v>4.4000000000000004</v>
      </c>
      <c r="R49" s="196">
        <v>4.3</v>
      </c>
      <c r="S49" s="189">
        <v>101.91</v>
      </c>
    </row>
    <row r="50" spans="1:19" x14ac:dyDescent="0.25">
      <c r="B50" s="317"/>
      <c r="C50" s="187">
        <v>2017</v>
      </c>
      <c r="D50" s="188">
        <v>70.900000000000006</v>
      </c>
      <c r="E50" s="188">
        <v>65.2</v>
      </c>
      <c r="F50" s="189">
        <v>76.5</v>
      </c>
      <c r="G50" s="188">
        <v>32.200000000000003</v>
      </c>
      <c r="H50" s="195">
        <v>78.599999999999994</v>
      </c>
      <c r="I50" s="195">
        <v>55.6</v>
      </c>
      <c r="J50" s="218">
        <v>8.3000000000000007</v>
      </c>
      <c r="K50" s="188">
        <v>8.6</v>
      </c>
      <c r="L50" s="190">
        <v>8</v>
      </c>
      <c r="M50" s="222">
        <v>18</v>
      </c>
      <c r="N50" s="195">
        <v>7.6</v>
      </c>
      <c r="O50" s="196">
        <v>6.2</v>
      </c>
      <c r="P50" s="224">
        <v>3.7</v>
      </c>
      <c r="Q50" s="195">
        <v>3.8</v>
      </c>
      <c r="R50" s="196">
        <v>3.7</v>
      </c>
      <c r="S50" s="189">
        <v>103.6</v>
      </c>
    </row>
    <row r="51" spans="1:19" x14ac:dyDescent="0.25">
      <c r="B51" s="317"/>
      <c r="C51" s="187">
        <v>2018</v>
      </c>
      <c r="D51" s="188">
        <v>71.900000000000006</v>
      </c>
      <c r="E51" s="188">
        <v>66.3</v>
      </c>
      <c r="F51" s="189">
        <v>77.599999999999994</v>
      </c>
      <c r="G51" s="191">
        <v>33</v>
      </c>
      <c r="H51" s="195">
        <v>79.5</v>
      </c>
      <c r="I51" s="195">
        <v>57.3</v>
      </c>
      <c r="J51" s="218">
        <v>7.4</v>
      </c>
      <c r="K51" s="188">
        <v>7.7</v>
      </c>
      <c r="L51" s="189">
        <v>7.1</v>
      </c>
      <c r="M51" s="224">
        <v>16.100000000000001</v>
      </c>
      <c r="N51" s="195">
        <v>6.8</v>
      </c>
      <c r="O51" s="196">
        <v>5.5</v>
      </c>
      <c r="P51" s="224">
        <v>3.2</v>
      </c>
      <c r="Q51" s="195">
        <v>3.2</v>
      </c>
      <c r="R51" s="196">
        <v>3.1</v>
      </c>
      <c r="S51" s="189">
        <v>105.54</v>
      </c>
    </row>
    <row r="52" spans="1:19" x14ac:dyDescent="0.25">
      <c r="B52" s="317"/>
      <c r="C52" s="187">
        <v>2019</v>
      </c>
      <c r="D52" s="188">
        <v>72.7</v>
      </c>
      <c r="E52" s="188">
        <v>67.099999999999994</v>
      </c>
      <c r="F52" s="189">
        <v>78.3</v>
      </c>
      <c r="G52" s="188">
        <v>33.5</v>
      </c>
      <c r="H52" s="195">
        <v>80.2</v>
      </c>
      <c r="I52" s="195">
        <v>58.6</v>
      </c>
      <c r="J52" s="218">
        <v>6.8</v>
      </c>
      <c r="K52" s="188">
        <v>7.2</v>
      </c>
      <c r="L52" s="189">
        <v>6.5</v>
      </c>
      <c r="M52" s="224">
        <v>15.1</v>
      </c>
      <c r="N52" s="195">
        <v>6.3</v>
      </c>
      <c r="O52" s="196">
        <v>5.0999999999999996</v>
      </c>
      <c r="P52" s="224">
        <v>2.7</v>
      </c>
      <c r="Q52" s="195">
        <v>2.8</v>
      </c>
      <c r="R52" s="196">
        <v>2.6</v>
      </c>
      <c r="S52" s="189">
        <v>107.56</v>
      </c>
    </row>
    <row r="53" spans="1:19" x14ac:dyDescent="0.25">
      <c r="B53" s="317"/>
      <c r="C53" s="187">
        <v>2020</v>
      </c>
      <c r="D53" s="188">
        <v>71.7</v>
      </c>
      <c r="E53" s="188">
        <v>66.099999999999994</v>
      </c>
      <c r="F53" s="189">
        <v>77.2</v>
      </c>
      <c r="G53" s="188">
        <v>31.4</v>
      </c>
      <c r="H53" s="195">
        <v>78.900000000000006</v>
      </c>
      <c r="I53" s="195">
        <v>59.2</v>
      </c>
      <c r="J53" s="218">
        <v>7.2</v>
      </c>
      <c r="K53" s="188">
        <v>7.6</v>
      </c>
      <c r="L53" s="190">
        <v>7</v>
      </c>
      <c r="M53" s="224">
        <v>16.8</v>
      </c>
      <c r="N53" s="195">
        <v>6.6</v>
      </c>
      <c r="O53" s="196">
        <v>5.2</v>
      </c>
      <c r="P53" s="224">
        <v>2.5</v>
      </c>
      <c r="Q53" s="195">
        <v>2.6</v>
      </c>
      <c r="R53" s="196">
        <v>2.4</v>
      </c>
      <c r="S53" s="189">
        <v>107.28</v>
      </c>
    </row>
    <row r="54" spans="1:19" ht="14.25" thickBot="1" x14ac:dyDescent="0.3">
      <c r="B54" s="320"/>
      <c r="C54" s="192">
        <v>2021</v>
      </c>
      <c r="D54" s="193">
        <v>73.099999999999994</v>
      </c>
      <c r="E54" s="193">
        <v>67.7</v>
      </c>
      <c r="F54" s="194">
        <v>78.5</v>
      </c>
      <c r="G54" s="193">
        <v>32.700000000000003</v>
      </c>
      <c r="H54" s="199">
        <v>80.400000000000006</v>
      </c>
      <c r="I54" s="199">
        <v>60.5</v>
      </c>
      <c r="J54" s="232">
        <v>7</v>
      </c>
      <c r="K54" s="193">
        <v>7.4</v>
      </c>
      <c r="L54" s="194">
        <v>6.7</v>
      </c>
      <c r="M54" s="228" t="s">
        <v>690</v>
      </c>
      <c r="N54" s="199" t="s">
        <v>691</v>
      </c>
      <c r="O54" s="200" t="s">
        <v>692</v>
      </c>
      <c r="P54" s="228">
        <v>2.8</v>
      </c>
      <c r="Q54" s="199">
        <v>2.9</v>
      </c>
      <c r="R54" s="200">
        <v>2.6</v>
      </c>
      <c r="S54" s="194">
        <v>109.56</v>
      </c>
    </row>
    <row r="55" spans="1:19" ht="15" x14ac:dyDescent="0.25">
      <c r="B55" s="233" t="s">
        <v>647</v>
      </c>
      <c r="C55"/>
      <c r="D55"/>
      <c r="E55"/>
      <c r="F55"/>
      <c r="G55"/>
      <c r="H55"/>
      <c r="I55"/>
      <c r="J55"/>
      <c r="K55"/>
      <c r="L55"/>
      <c r="M55"/>
      <c r="N55"/>
      <c r="O55"/>
      <c r="P55"/>
      <c r="Q55"/>
      <c r="R55"/>
      <c r="S55"/>
    </row>
    <row r="56" spans="1:19" ht="54" customHeight="1" x14ac:dyDescent="0.25">
      <c r="B56" s="324" t="s">
        <v>693</v>
      </c>
      <c r="C56" s="324"/>
      <c r="D56" s="324"/>
      <c r="E56" s="324"/>
      <c r="F56" s="324"/>
      <c r="G56" s="324"/>
      <c r="H56" s="324"/>
      <c r="I56" s="324"/>
      <c r="J56" s="324"/>
      <c r="K56" s="324"/>
      <c r="L56" s="324"/>
      <c r="M56" s="324"/>
      <c r="N56" s="324"/>
      <c r="O56" s="324"/>
      <c r="P56" s="324"/>
      <c r="Q56" s="324"/>
      <c r="R56" s="324"/>
      <c r="S56"/>
    </row>
    <row r="58" spans="1:19" ht="17.25" thickBot="1" x14ac:dyDescent="0.35">
      <c r="A58" s="118"/>
      <c r="B58" s="3" t="s">
        <v>776</v>
      </c>
    </row>
    <row r="59" spans="1:19" ht="114.75" x14ac:dyDescent="0.25">
      <c r="B59" s="325" t="s">
        <v>610</v>
      </c>
      <c r="C59" s="326"/>
      <c r="D59" s="329" t="s">
        <v>700</v>
      </c>
      <c r="E59" s="330"/>
      <c r="F59" s="326"/>
      <c r="G59" s="236" t="s">
        <v>701</v>
      </c>
      <c r="H59" s="329" t="s">
        <v>702</v>
      </c>
      <c r="I59" s="330"/>
      <c r="J59" s="326"/>
      <c r="K59" s="329" t="s">
        <v>703</v>
      </c>
      <c r="L59" s="330"/>
      <c r="M59" s="326"/>
      <c r="N59" s="333" t="s">
        <v>704</v>
      </c>
      <c r="O59" s="333" t="s">
        <v>705</v>
      </c>
      <c r="P59" s="336" t="s">
        <v>706</v>
      </c>
    </row>
    <row r="60" spans="1:19" ht="90" thickBot="1" x14ac:dyDescent="0.3">
      <c r="B60" s="327"/>
      <c r="C60" s="328"/>
      <c r="D60" s="331" t="s">
        <v>707</v>
      </c>
      <c r="E60" s="332"/>
      <c r="F60" s="328"/>
      <c r="G60" s="237" t="s">
        <v>708</v>
      </c>
      <c r="H60" s="331"/>
      <c r="I60" s="332"/>
      <c r="J60" s="328"/>
      <c r="K60" s="331"/>
      <c r="L60" s="332"/>
      <c r="M60" s="328"/>
      <c r="N60" s="334"/>
      <c r="O60" s="334"/>
      <c r="P60" s="337"/>
    </row>
    <row r="61" spans="1:19" ht="14.25" thickBot="1" x14ac:dyDescent="0.3">
      <c r="B61" s="208"/>
      <c r="C61" s="209" t="s">
        <v>437</v>
      </c>
      <c r="D61" s="210" t="s">
        <v>237</v>
      </c>
      <c r="E61" s="210" t="s">
        <v>238</v>
      </c>
      <c r="F61" s="210" t="s">
        <v>239</v>
      </c>
      <c r="G61" s="238"/>
      <c r="H61" s="214" t="s">
        <v>237</v>
      </c>
      <c r="I61" s="210" t="s">
        <v>238</v>
      </c>
      <c r="J61" s="210" t="s">
        <v>239</v>
      </c>
      <c r="K61" s="239" t="s">
        <v>709</v>
      </c>
      <c r="L61" s="240" t="s">
        <v>710</v>
      </c>
      <c r="M61" s="240" t="s">
        <v>711</v>
      </c>
      <c r="N61" s="241"/>
      <c r="O61" s="335"/>
      <c r="P61" s="338"/>
    </row>
    <row r="62" spans="1:19" x14ac:dyDescent="0.25">
      <c r="B62" s="317" t="s">
        <v>527</v>
      </c>
      <c r="C62" s="187">
        <v>2011</v>
      </c>
      <c r="D62" s="242" t="s">
        <v>90</v>
      </c>
      <c r="E62" s="242" t="s">
        <v>90</v>
      </c>
      <c r="F62" s="243" t="s">
        <v>90</v>
      </c>
      <c r="G62" s="242" t="s">
        <v>90</v>
      </c>
      <c r="H62" s="244">
        <v>33.33</v>
      </c>
      <c r="I62" s="245">
        <v>33.5</v>
      </c>
      <c r="J62" s="246">
        <v>34.020000000000003</v>
      </c>
      <c r="K62" s="247" t="s">
        <v>90</v>
      </c>
      <c r="L62" s="248" t="s">
        <v>90</v>
      </c>
      <c r="M62" s="249" t="s">
        <v>90</v>
      </c>
      <c r="N62" s="190">
        <v>8.4</v>
      </c>
      <c r="O62" s="190">
        <v>4</v>
      </c>
      <c r="P62" s="190">
        <v>2.2000000000000002</v>
      </c>
    </row>
    <row r="63" spans="1:19" x14ac:dyDescent="0.25">
      <c r="B63" s="317"/>
      <c r="C63" s="187">
        <v>2012</v>
      </c>
      <c r="D63" s="242" t="s">
        <v>90</v>
      </c>
      <c r="E63" s="242" t="s">
        <v>90</v>
      </c>
      <c r="F63" s="243" t="s">
        <v>90</v>
      </c>
      <c r="G63" s="242" t="s">
        <v>90</v>
      </c>
      <c r="H63" s="244">
        <v>34</v>
      </c>
      <c r="I63" s="245">
        <v>32.83</v>
      </c>
      <c r="J63" s="246">
        <v>34.65</v>
      </c>
      <c r="K63" s="247" t="s">
        <v>90</v>
      </c>
      <c r="L63" s="248" t="s">
        <v>90</v>
      </c>
      <c r="M63" s="249" t="s">
        <v>90</v>
      </c>
      <c r="N63" s="190">
        <v>8.4</v>
      </c>
      <c r="O63" s="190">
        <v>5</v>
      </c>
      <c r="P63" s="190">
        <v>2.2000000000000002</v>
      </c>
    </row>
    <row r="64" spans="1:19" x14ac:dyDescent="0.25">
      <c r="B64" s="317"/>
      <c r="C64" s="187">
        <v>2013</v>
      </c>
      <c r="D64" s="242" t="s">
        <v>90</v>
      </c>
      <c r="E64" s="242" t="s">
        <v>90</v>
      </c>
      <c r="F64" s="243" t="s">
        <v>90</v>
      </c>
      <c r="G64" s="242" t="s">
        <v>90</v>
      </c>
      <c r="H64" s="244">
        <v>36.32</v>
      </c>
      <c r="I64" s="245">
        <v>35.82</v>
      </c>
      <c r="J64" s="246">
        <v>36</v>
      </c>
      <c r="K64" s="247" t="s">
        <v>90</v>
      </c>
      <c r="L64" s="248" t="s">
        <v>90</v>
      </c>
      <c r="M64" s="249" t="s">
        <v>90</v>
      </c>
      <c r="N64" s="190">
        <v>8.3000000000000007</v>
      </c>
      <c r="O64" s="190">
        <v>4</v>
      </c>
      <c r="P64" s="190">
        <v>1.9</v>
      </c>
    </row>
    <row r="65" spans="2:16" x14ac:dyDescent="0.25">
      <c r="B65" s="317"/>
      <c r="C65" s="187">
        <v>2014</v>
      </c>
      <c r="D65" s="242" t="s">
        <v>90</v>
      </c>
      <c r="E65" s="242" t="s">
        <v>90</v>
      </c>
      <c r="F65" s="243" t="s">
        <v>90</v>
      </c>
      <c r="G65" s="242" t="s">
        <v>90</v>
      </c>
      <c r="H65" s="244">
        <v>35.71</v>
      </c>
      <c r="I65" s="245">
        <v>36.68</v>
      </c>
      <c r="J65" s="246">
        <v>34.200000000000003</v>
      </c>
      <c r="K65" s="250">
        <v>19.600000000000001</v>
      </c>
      <c r="L65" s="251">
        <v>13.5</v>
      </c>
      <c r="M65" s="198">
        <v>38.799999999999997</v>
      </c>
      <c r="N65" s="190">
        <v>9</v>
      </c>
      <c r="O65" s="190">
        <v>6.5</v>
      </c>
      <c r="P65" s="190">
        <v>2.1</v>
      </c>
    </row>
    <row r="66" spans="2:16" x14ac:dyDescent="0.25">
      <c r="B66" s="317"/>
      <c r="C66" s="187">
        <v>2015</v>
      </c>
      <c r="D66" s="188">
        <v>17.3</v>
      </c>
      <c r="E66" s="188">
        <v>17.5</v>
      </c>
      <c r="F66" s="189">
        <v>17.2</v>
      </c>
      <c r="G66" s="188">
        <v>24.7</v>
      </c>
      <c r="H66" s="244">
        <v>35.26</v>
      </c>
      <c r="I66" s="245">
        <v>35.75</v>
      </c>
      <c r="J66" s="246">
        <v>35.29</v>
      </c>
      <c r="K66" s="250">
        <v>21</v>
      </c>
      <c r="L66" s="251">
        <v>14.4</v>
      </c>
      <c r="M66" s="198">
        <v>43.6</v>
      </c>
      <c r="N66" s="190">
        <v>9.1</v>
      </c>
      <c r="O66" s="190">
        <v>1.1000000000000001</v>
      </c>
      <c r="P66" s="190">
        <v>2.1</v>
      </c>
    </row>
    <row r="67" spans="2:16" x14ac:dyDescent="0.25">
      <c r="B67" s="317"/>
      <c r="C67" s="187">
        <v>2016</v>
      </c>
      <c r="D67" s="188">
        <v>17.100000000000001</v>
      </c>
      <c r="E67" s="188">
        <v>17.2</v>
      </c>
      <c r="F67" s="190">
        <v>17</v>
      </c>
      <c r="G67" s="188">
        <v>24.6</v>
      </c>
      <c r="H67" s="244">
        <v>30.98</v>
      </c>
      <c r="I67" s="245">
        <v>31.55</v>
      </c>
      <c r="J67" s="246">
        <v>29.83</v>
      </c>
      <c r="K67" s="250">
        <v>24.8</v>
      </c>
      <c r="L67" s="251">
        <v>18.3</v>
      </c>
      <c r="M67" s="198">
        <v>45.8</v>
      </c>
      <c r="N67" s="190">
        <v>7.7</v>
      </c>
      <c r="O67" s="190">
        <v>0.5</v>
      </c>
      <c r="P67" s="190">
        <v>2.2999999999999998</v>
      </c>
    </row>
    <row r="68" spans="2:16" x14ac:dyDescent="0.25">
      <c r="B68" s="317"/>
      <c r="C68" s="187">
        <v>2017</v>
      </c>
      <c r="D68" s="188">
        <v>15.8</v>
      </c>
      <c r="E68" s="188">
        <v>15.8</v>
      </c>
      <c r="F68" s="189">
        <v>15.9</v>
      </c>
      <c r="G68" s="188">
        <v>22.9</v>
      </c>
      <c r="H68" s="244">
        <v>29.14</v>
      </c>
      <c r="I68" s="245">
        <v>29.71</v>
      </c>
      <c r="J68" s="246">
        <v>29.14</v>
      </c>
      <c r="K68" s="250">
        <v>23.2</v>
      </c>
      <c r="L68" s="251">
        <v>17</v>
      </c>
      <c r="M68" s="198">
        <v>43.6</v>
      </c>
      <c r="N68" s="190">
        <v>8.4</v>
      </c>
      <c r="O68" s="190">
        <v>0.6</v>
      </c>
      <c r="P68" s="190">
        <v>2.4</v>
      </c>
    </row>
    <row r="69" spans="2:16" x14ac:dyDescent="0.25">
      <c r="B69" s="317"/>
      <c r="C69" s="187">
        <v>2018</v>
      </c>
      <c r="D69" s="188">
        <v>15.2</v>
      </c>
      <c r="E69" s="188">
        <v>15.3</v>
      </c>
      <c r="F69" s="190">
        <v>15</v>
      </c>
      <c r="G69" s="188">
        <v>23.3</v>
      </c>
      <c r="H69" s="244">
        <v>31.07</v>
      </c>
      <c r="I69" s="245">
        <v>31.67</v>
      </c>
      <c r="J69" s="246">
        <v>29.48</v>
      </c>
      <c r="K69" s="250">
        <v>23.1</v>
      </c>
      <c r="L69" s="251">
        <v>15.8</v>
      </c>
      <c r="M69" s="198">
        <v>45.8</v>
      </c>
      <c r="N69" s="190">
        <v>4.0999999999999996</v>
      </c>
      <c r="O69" s="190">
        <v>1.4</v>
      </c>
      <c r="P69" s="190">
        <v>2.6</v>
      </c>
    </row>
    <row r="70" spans="2:16" x14ac:dyDescent="0.25">
      <c r="B70" s="317"/>
      <c r="C70" s="187">
        <v>2019</v>
      </c>
      <c r="D70" s="188">
        <v>14.9</v>
      </c>
      <c r="E70" s="188">
        <v>15.6</v>
      </c>
      <c r="F70" s="189">
        <v>14.1</v>
      </c>
      <c r="G70" s="188">
        <v>21.3</v>
      </c>
      <c r="H70" s="244">
        <v>38.020000000000003</v>
      </c>
      <c r="I70" s="245">
        <v>38.270000000000003</v>
      </c>
      <c r="J70" s="246">
        <v>37.97</v>
      </c>
      <c r="K70" s="250">
        <v>23.1</v>
      </c>
      <c r="L70" s="251">
        <v>15.1</v>
      </c>
      <c r="M70" s="198">
        <v>48.5</v>
      </c>
      <c r="N70" s="190">
        <v>5.7</v>
      </c>
      <c r="O70" s="190">
        <v>6.6</v>
      </c>
      <c r="P70" s="190">
        <v>2.7</v>
      </c>
    </row>
    <row r="71" spans="2:16" x14ac:dyDescent="0.25">
      <c r="B71" s="317"/>
      <c r="C71" s="187">
        <v>2020</v>
      </c>
      <c r="D71" s="188">
        <v>13.8</v>
      </c>
      <c r="E71" s="188">
        <v>14.2</v>
      </c>
      <c r="F71" s="189">
        <v>13.4</v>
      </c>
      <c r="G71" s="189">
        <v>18.399999999999999</v>
      </c>
      <c r="H71" s="245">
        <v>40</v>
      </c>
      <c r="I71" s="245">
        <v>40</v>
      </c>
      <c r="J71" s="246">
        <v>40</v>
      </c>
      <c r="K71" s="250">
        <v>23.6</v>
      </c>
      <c r="L71" s="251">
        <v>14.5</v>
      </c>
      <c r="M71" s="198">
        <v>50.1</v>
      </c>
      <c r="N71" s="190">
        <v>3.2</v>
      </c>
      <c r="O71" s="190">
        <v>4.8</v>
      </c>
      <c r="P71" s="190">
        <v>3.2</v>
      </c>
    </row>
    <row r="72" spans="2:16" ht="14.25" thickBot="1" x14ac:dyDescent="0.3">
      <c r="B72" s="318"/>
      <c r="C72" s="192">
        <v>2021</v>
      </c>
      <c r="D72" s="252" t="s">
        <v>90</v>
      </c>
      <c r="E72" s="252" t="s">
        <v>90</v>
      </c>
      <c r="F72" s="253" t="s">
        <v>90</v>
      </c>
      <c r="G72" s="252" t="s">
        <v>90</v>
      </c>
      <c r="H72" s="254" t="s">
        <v>90</v>
      </c>
      <c r="I72" s="255" t="s">
        <v>90</v>
      </c>
      <c r="J72" s="256" t="s">
        <v>90</v>
      </c>
      <c r="K72" s="257" t="s">
        <v>90</v>
      </c>
      <c r="L72" s="258" t="s">
        <v>90</v>
      </c>
      <c r="M72" s="259" t="s">
        <v>90</v>
      </c>
      <c r="N72" s="253" t="s">
        <v>90</v>
      </c>
      <c r="O72" s="253" t="s">
        <v>90</v>
      </c>
      <c r="P72" s="253" t="s">
        <v>90</v>
      </c>
    </row>
    <row r="73" spans="2:16" ht="14.25" thickBot="1" x14ac:dyDescent="0.3">
      <c r="B73" s="319" t="s">
        <v>517</v>
      </c>
      <c r="C73" s="187">
        <v>2011</v>
      </c>
      <c r="D73" s="242" t="s">
        <v>90</v>
      </c>
      <c r="E73" s="242" t="s">
        <v>90</v>
      </c>
      <c r="F73" s="243" t="s">
        <v>90</v>
      </c>
      <c r="G73" s="242" t="s">
        <v>90</v>
      </c>
      <c r="H73" s="218" t="s">
        <v>712</v>
      </c>
      <c r="I73" s="188" t="s">
        <v>713</v>
      </c>
      <c r="J73" s="189" t="s">
        <v>714</v>
      </c>
      <c r="K73" s="260" t="s">
        <v>90</v>
      </c>
      <c r="L73" s="261" t="s">
        <v>90</v>
      </c>
      <c r="M73" s="262" t="s">
        <v>90</v>
      </c>
      <c r="N73" s="189">
        <v>10.6</v>
      </c>
      <c r="O73" s="189" t="s">
        <v>715</v>
      </c>
      <c r="P73" s="189" t="s">
        <v>716</v>
      </c>
    </row>
    <row r="74" spans="2:16" x14ac:dyDescent="0.25">
      <c r="B74" s="317"/>
      <c r="C74" s="187">
        <v>2012</v>
      </c>
      <c r="D74" s="242" t="s">
        <v>90</v>
      </c>
      <c r="E74" s="242" t="s">
        <v>90</v>
      </c>
      <c r="F74" s="243" t="s">
        <v>90</v>
      </c>
      <c r="G74" s="242" t="s">
        <v>90</v>
      </c>
      <c r="H74" s="218" t="s">
        <v>717</v>
      </c>
      <c r="I74" s="188" t="s">
        <v>718</v>
      </c>
      <c r="J74" s="189" t="s">
        <v>719</v>
      </c>
      <c r="K74" s="242" t="s">
        <v>90</v>
      </c>
      <c r="L74" s="263" t="s">
        <v>90</v>
      </c>
      <c r="M74" s="249" t="s">
        <v>90</v>
      </c>
      <c r="N74" s="189">
        <v>11.5</v>
      </c>
      <c r="O74" s="189" t="s">
        <v>720</v>
      </c>
      <c r="P74" s="189" t="s">
        <v>721</v>
      </c>
    </row>
    <row r="75" spans="2:16" x14ac:dyDescent="0.25">
      <c r="B75" s="317"/>
      <c r="C75" s="187">
        <v>2013</v>
      </c>
      <c r="D75" s="242" t="s">
        <v>90</v>
      </c>
      <c r="E75" s="242" t="s">
        <v>90</v>
      </c>
      <c r="F75" s="243" t="s">
        <v>90</v>
      </c>
      <c r="G75" s="242" t="s">
        <v>90</v>
      </c>
      <c r="H75" s="218" t="s">
        <v>722</v>
      </c>
      <c r="I75" s="188" t="s">
        <v>723</v>
      </c>
      <c r="J75" s="189" t="s">
        <v>724</v>
      </c>
      <c r="K75" s="242" t="s">
        <v>90</v>
      </c>
      <c r="L75" s="263" t="s">
        <v>90</v>
      </c>
      <c r="M75" s="249" t="s">
        <v>90</v>
      </c>
      <c r="N75" s="189">
        <v>11.6</v>
      </c>
      <c r="O75" s="189" t="s">
        <v>725</v>
      </c>
      <c r="P75" s="189" t="s">
        <v>726</v>
      </c>
    </row>
    <row r="76" spans="2:16" x14ac:dyDescent="0.25">
      <c r="B76" s="317"/>
      <c r="C76" s="187">
        <v>2014</v>
      </c>
      <c r="D76" s="242" t="s">
        <v>90</v>
      </c>
      <c r="E76" s="242" t="s">
        <v>90</v>
      </c>
      <c r="F76" s="243" t="s">
        <v>90</v>
      </c>
      <c r="G76" s="242" t="s">
        <v>90</v>
      </c>
      <c r="H76" s="218" t="s">
        <v>727</v>
      </c>
      <c r="I76" s="188" t="s">
        <v>728</v>
      </c>
      <c r="J76" s="189" t="s">
        <v>729</v>
      </c>
      <c r="K76" s="188">
        <v>22.7</v>
      </c>
      <c r="L76" s="195">
        <v>15.4</v>
      </c>
      <c r="M76" s="196">
        <v>41.8</v>
      </c>
      <c r="N76" s="189" t="s">
        <v>730</v>
      </c>
      <c r="O76" s="189" t="s">
        <v>731</v>
      </c>
      <c r="P76" s="189" t="s">
        <v>732</v>
      </c>
    </row>
    <row r="77" spans="2:16" x14ac:dyDescent="0.25">
      <c r="B77" s="317"/>
      <c r="C77" s="187">
        <v>2015</v>
      </c>
      <c r="D77" s="188">
        <v>24</v>
      </c>
      <c r="E77" s="188">
        <v>24.9</v>
      </c>
      <c r="F77" s="189">
        <v>23.1</v>
      </c>
      <c r="G77" s="188">
        <v>27.5</v>
      </c>
      <c r="H77" s="218" t="s">
        <v>733</v>
      </c>
      <c r="I77" s="188" t="s">
        <v>734</v>
      </c>
      <c r="J77" s="189" t="s">
        <v>735</v>
      </c>
      <c r="K77" s="188">
        <v>23.8</v>
      </c>
      <c r="L77" s="195">
        <v>17.2</v>
      </c>
      <c r="M77" s="196">
        <v>41.8</v>
      </c>
      <c r="N77" s="189" t="s">
        <v>736</v>
      </c>
      <c r="O77" s="189" t="s">
        <v>737</v>
      </c>
      <c r="P77" s="189" t="s">
        <v>738</v>
      </c>
    </row>
    <row r="78" spans="2:16" x14ac:dyDescent="0.25">
      <c r="B78" s="317"/>
      <c r="C78" s="187">
        <v>2016</v>
      </c>
      <c r="D78" s="188">
        <v>23.7</v>
      </c>
      <c r="E78" s="188">
        <v>24.7</v>
      </c>
      <c r="F78" s="189">
        <v>22.6</v>
      </c>
      <c r="G78" s="188">
        <v>27.2</v>
      </c>
      <c r="H78" s="218" t="s">
        <v>739</v>
      </c>
      <c r="I78" s="188" t="s">
        <v>740</v>
      </c>
      <c r="J78" s="189" t="s">
        <v>741</v>
      </c>
      <c r="K78" s="188">
        <v>24.2</v>
      </c>
      <c r="L78" s="195">
        <v>17.8</v>
      </c>
      <c r="M78" s="196">
        <v>41.5</v>
      </c>
      <c r="N78" s="189" t="s">
        <v>742</v>
      </c>
      <c r="O78" s="189" t="s">
        <v>743</v>
      </c>
      <c r="P78" s="189" t="s">
        <v>744</v>
      </c>
    </row>
    <row r="79" spans="2:16" x14ac:dyDescent="0.25">
      <c r="B79" s="317"/>
      <c r="C79" s="187">
        <v>2017</v>
      </c>
      <c r="D79" s="188">
        <v>22.4</v>
      </c>
      <c r="E79" s="188">
        <v>23.4</v>
      </c>
      <c r="F79" s="189">
        <v>21.4</v>
      </c>
      <c r="G79" s="188">
        <v>25.2</v>
      </c>
      <c r="H79" s="218" t="s">
        <v>745</v>
      </c>
      <c r="I79" s="188" t="s">
        <v>739</v>
      </c>
      <c r="J79" s="189" t="s">
        <v>746</v>
      </c>
      <c r="K79" s="188">
        <v>23.5</v>
      </c>
      <c r="L79" s="195">
        <v>17.399999999999999</v>
      </c>
      <c r="M79" s="196">
        <v>39.700000000000003</v>
      </c>
      <c r="N79" s="189" t="s">
        <v>747</v>
      </c>
      <c r="O79" s="189" t="s">
        <v>748</v>
      </c>
      <c r="P79" s="189" t="s">
        <v>749</v>
      </c>
    </row>
    <row r="80" spans="2:16" x14ac:dyDescent="0.25">
      <c r="B80" s="317"/>
      <c r="C80" s="187">
        <v>2018</v>
      </c>
      <c r="D80" s="188">
        <v>21.7</v>
      </c>
      <c r="E80" s="188">
        <v>22.7</v>
      </c>
      <c r="F80" s="189">
        <v>20.6</v>
      </c>
      <c r="G80" s="191">
        <v>24</v>
      </c>
      <c r="H80" s="218" t="s">
        <v>750</v>
      </c>
      <c r="I80" s="188" t="s">
        <v>739</v>
      </c>
      <c r="J80" s="189" t="s">
        <v>751</v>
      </c>
      <c r="K80" s="188">
        <v>23.5</v>
      </c>
      <c r="L80" s="195">
        <v>16.3</v>
      </c>
      <c r="M80" s="196">
        <v>43.1</v>
      </c>
      <c r="N80" s="189" t="s">
        <v>752</v>
      </c>
      <c r="O80" s="189" t="s">
        <v>753</v>
      </c>
      <c r="P80" s="189" t="s">
        <v>754</v>
      </c>
    </row>
    <row r="81" spans="2:16" x14ac:dyDescent="0.25">
      <c r="B81" s="317"/>
      <c r="C81" s="187">
        <v>2019</v>
      </c>
      <c r="D81" s="188">
        <v>21.1</v>
      </c>
      <c r="E81" s="188">
        <v>22.1</v>
      </c>
      <c r="F81" s="189">
        <v>20</v>
      </c>
      <c r="G81" s="188" t="s">
        <v>755</v>
      </c>
      <c r="H81" s="218" t="s">
        <v>756</v>
      </c>
      <c r="I81" s="188" t="s">
        <v>757</v>
      </c>
      <c r="J81" s="189" t="s">
        <v>758</v>
      </c>
      <c r="K81" s="188" t="s">
        <v>759</v>
      </c>
      <c r="L81" s="195" t="s">
        <v>760</v>
      </c>
      <c r="M81" s="196" t="s">
        <v>761</v>
      </c>
      <c r="N81" s="189" t="s">
        <v>762</v>
      </c>
      <c r="O81" s="189" t="s">
        <v>763</v>
      </c>
      <c r="P81" s="189" t="s">
        <v>764</v>
      </c>
    </row>
    <row r="82" spans="2:16" x14ac:dyDescent="0.25">
      <c r="B82" s="317"/>
      <c r="C82" s="187">
        <v>2020</v>
      </c>
      <c r="D82" s="188" t="s">
        <v>765</v>
      </c>
      <c r="E82" s="188" t="s">
        <v>766</v>
      </c>
      <c r="F82" s="189" t="s">
        <v>767</v>
      </c>
      <c r="G82" s="188">
        <v>23.9</v>
      </c>
      <c r="H82" s="218" t="s">
        <v>768</v>
      </c>
      <c r="I82" s="188" t="s">
        <v>769</v>
      </c>
      <c r="J82" s="189" t="s">
        <v>770</v>
      </c>
      <c r="K82" s="188" t="s">
        <v>771</v>
      </c>
      <c r="L82" s="195" t="s">
        <v>772</v>
      </c>
      <c r="M82" s="196" t="s">
        <v>773</v>
      </c>
      <c r="N82" s="189">
        <v>7.9</v>
      </c>
      <c r="O82" s="189" t="s">
        <v>774</v>
      </c>
      <c r="P82" s="189" t="s">
        <v>754</v>
      </c>
    </row>
    <row r="83" spans="2:16" ht="14.25" thickBot="1" x14ac:dyDescent="0.3">
      <c r="B83" s="320"/>
      <c r="C83" s="192">
        <v>2021</v>
      </c>
      <c r="D83" s="252" t="s">
        <v>90</v>
      </c>
      <c r="E83" s="252" t="s">
        <v>90</v>
      </c>
      <c r="F83" s="253" t="s">
        <v>90</v>
      </c>
      <c r="G83" s="252" t="s">
        <v>90</v>
      </c>
      <c r="H83" s="264" t="s">
        <v>90</v>
      </c>
      <c r="I83" s="252" t="s">
        <v>90</v>
      </c>
      <c r="J83" s="253" t="s">
        <v>90</v>
      </c>
      <c r="K83" s="252" t="s">
        <v>90</v>
      </c>
      <c r="L83" s="265" t="s">
        <v>90</v>
      </c>
      <c r="M83" s="259" t="s">
        <v>90</v>
      </c>
      <c r="N83" s="253" t="s">
        <v>90</v>
      </c>
      <c r="O83" s="253" t="s">
        <v>90</v>
      </c>
      <c r="P83" s="253" t="s">
        <v>90</v>
      </c>
    </row>
    <row r="84" spans="2:16" ht="15" x14ac:dyDescent="0.25">
      <c r="B84" s="233" t="s">
        <v>647</v>
      </c>
      <c r="C84"/>
      <c r="D84"/>
      <c r="E84"/>
      <c r="F84"/>
      <c r="G84"/>
      <c r="H84"/>
      <c r="I84"/>
      <c r="J84"/>
      <c r="K84"/>
      <c r="L84"/>
      <c r="M84"/>
      <c r="N84"/>
      <c r="O84"/>
      <c r="P84"/>
    </row>
    <row r="85" spans="2:16" ht="76.5" customHeight="1" x14ac:dyDescent="0.25">
      <c r="B85" s="321" t="s">
        <v>775</v>
      </c>
      <c r="C85" s="321"/>
      <c r="D85" s="321"/>
      <c r="E85" s="321"/>
      <c r="F85" s="321"/>
      <c r="G85" s="321"/>
      <c r="H85" s="321"/>
      <c r="I85" s="321"/>
      <c r="J85" s="321"/>
      <c r="K85" s="321"/>
      <c r="L85" s="321"/>
      <c r="M85" s="321"/>
      <c r="N85" s="321"/>
      <c r="O85" s="321"/>
      <c r="P85" s="321"/>
    </row>
  </sheetData>
  <mergeCells count="31">
    <mergeCell ref="B28:T28"/>
    <mergeCell ref="B3:C3"/>
    <mergeCell ref="B5:B15"/>
    <mergeCell ref="B16:B26"/>
    <mergeCell ref="D3:F3"/>
    <mergeCell ref="G3:I3"/>
    <mergeCell ref="J3:L3"/>
    <mergeCell ref="M3:O3"/>
    <mergeCell ref="P3:Q3"/>
    <mergeCell ref="R3:T3"/>
    <mergeCell ref="D31:F31"/>
    <mergeCell ref="G31:I31"/>
    <mergeCell ref="J31:L31"/>
    <mergeCell ref="M31:O31"/>
    <mergeCell ref="P31:R31"/>
    <mergeCell ref="B62:B72"/>
    <mergeCell ref="B73:B83"/>
    <mergeCell ref="B85:P85"/>
    <mergeCell ref="S31:S32"/>
    <mergeCell ref="B56:R56"/>
    <mergeCell ref="B59:C60"/>
    <mergeCell ref="D59:F59"/>
    <mergeCell ref="H59:J60"/>
    <mergeCell ref="K59:M60"/>
    <mergeCell ref="N59:N60"/>
    <mergeCell ref="O59:O61"/>
    <mergeCell ref="P59:P61"/>
    <mergeCell ref="D60:F60"/>
    <mergeCell ref="B33:B43"/>
    <mergeCell ref="B44:B54"/>
    <mergeCell ref="B31:C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A2:AE155"/>
  <sheetViews>
    <sheetView zoomScale="90" zoomScaleNormal="90" workbookViewId="0">
      <selection activeCell="N172" sqref="N172:N173"/>
    </sheetView>
  </sheetViews>
  <sheetFormatPr defaultColWidth="9.140625" defaultRowHeight="16.5" x14ac:dyDescent="0.3"/>
  <cols>
    <col min="1" max="1" width="10.5703125" style="54" customWidth="1"/>
    <col min="2" max="2" width="47" style="56" customWidth="1"/>
    <col min="3" max="3" width="9" style="53" customWidth="1"/>
    <col min="4" max="4" width="9.140625" style="56"/>
    <col min="5" max="5" width="9.5703125" style="56" customWidth="1"/>
    <col min="6" max="16384" width="9.140625" style="56"/>
  </cols>
  <sheetData>
    <row r="2" spans="1:31" ht="17.25" thickBot="1" x14ac:dyDescent="0.35">
      <c r="A2" s="403"/>
      <c r="B2" s="3" t="s">
        <v>777</v>
      </c>
      <c r="C2"/>
      <c r="D2"/>
      <c r="E2"/>
      <c r="F2"/>
      <c r="G2"/>
      <c r="H2"/>
      <c r="I2"/>
      <c r="J2"/>
      <c r="K2"/>
      <c r="L2"/>
      <c r="M2"/>
      <c r="N2"/>
      <c r="O2"/>
      <c r="P2"/>
      <c r="Q2"/>
      <c r="R2"/>
      <c r="S2"/>
      <c r="T2"/>
      <c r="U2"/>
      <c r="V2"/>
      <c r="W2"/>
      <c r="X2"/>
      <c r="Y2"/>
      <c r="Z2"/>
      <c r="AA2"/>
      <c r="AB2"/>
      <c r="AC2"/>
      <c r="AD2"/>
      <c r="AE2"/>
    </row>
    <row r="3" spans="1:31" s="49" customFormat="1" ht="17.25" thickBot="1" x14ac:dyDescent="0.35">
      <c r="A3" s="404"/>
      <c r="B3" s="267"/>
      <c r="C3" s="268"/>
      <c r="D3" s="269" t="s">
        <v>778</v>
      </c>
      <c r="E3" s="269" t="s">
        <v>215</v>
      </c>
      <c r="F3" s="269" t="s">
        <v>216</v>
      </c>
      <c r="G3" s="269" t="s">
        <v>217</v>
      </c>
      <c r="H3" s="269" t="s">
        <v>218</v>
      </c>
      <c r="I3" s="269" t="s">
        <v>779</v>
      </c>
      <c r="J3" s="269" t="s">
        <v>219</v>
      </c>
      <c r="K3" s="269" t="s">
        <v>780</v>
      </c>
      <c r="L3" s="269" t="s">
        <v>781</v>
      </c>
      <c r="M3" s="269" t="s">
        <v>220</v>
      </c>
      <c r="N3" s="269" t="s">
        <v>221</v>
      </c>
      <c r="O3" s="269" t="s">
        <v>222</v>
      </c>
      <c r="P3" s="269" t="s">
        <v>223</v>
      </c>
      <c r="Q3" s="269" t="s">
        <v>224</v>
      </c>
      <c r="R3" s="269" t="s">
        <v>225</v>
      </c>
      <c r="S3" s="269" t="s">
        <v>782</v>
      </c>
      <c r="T3" s="269" t="s">
        <v>226</v>
      </c>
      <c r="U3" s="269" t="s">
        <v>227</v>
      </c>
      <c r="V3" s="269" t="s">
        <v>228</v>
      </c>
      <c r="W3" s="269" t="s">
        <v>229</v>
      </c>
      <c r="X3" s="269" t="s">
        <v>783</v>
      </c>
      <c r="Y3" s="269" t="s">
        <v>230</v>
      </c>
      <c r="Z3" s="269" t="s">
        <v>231</v>
      </c>
      <c r="AA3" s="269" t="s">
        <v>232</v>
      </c>
      <c r="AB3" s="269" t="s">
        <v>233</v>
      </c>
      <c r="AC3" s="269" t="s">
        <v>234</v>
      </c>
      <c r="AD3" s="269" t="s">
        <v>235</v>
      </c>
      <c r="AE3" s="269" t="s">
        <v>236</v>
      </c>
    </row>
    <row r="4" spans="1:31" ht="17.25" thickBot="1" x14ac:dyDescent="0.35">
      <c r="B4" s="353" t="s">
        <v>784</v>
      </c>
      <c r="C4" s="270" t="s">
        <v>237</v>
      </c>
      <c r="D4" s="271" t="s">
        <v>623</v>
      </c>
      <c r="E4" s="271" t="s">
        <v>785</v>
      </c>
      <c r="F4" s="271" t="s">
        <v>786</v>
      </c>
      <c r="G4" s="271" t="s">
        <v>787</v>
      </c>
      <c r="H4" s="271" t="s">
        <v>788</v>
      </c>
      <c r="I4" s="271" t="s">
        <v>789</v>
      </c>
      <c r="J4" s="271" t="s">
        <v>790</v>
      </c>
      <c r="K4" s="271" t="s">
        <v>791</v>
      </c>
      <c r="L4" s="271" t="s">
        <v>617</v>
      </c>
      <c r="M4" s="271" t="s">
        <v>792</v>
      </c>
      <c r="N4" s="271" t="s">
        <v>685</v>
      </c>
      <c r="O4" s="271" t="s">
        <v>793</v>
      </c>
      <c r="P4" s="271" t="s">
        <v>620</v>
      </c>
      <c r="Q4" s="271" t="s">
        <v>635</v>
      </c>
      <c r="R4" s="271" t="s">
        <v>794</v>
      </c>
      <c r="S4" s="271" t="s">
        <v>795</v>
      </c>
      <c r="T4" s="271" t="s">
        <v>796</v>
      </c>
      <c r="U4" s="271" t="s">
        <v>797</v>
      </c>
      <c r="V4" s="271" t="s">
        <v>681</v>
      </c>
      <c r="W4" s="271" t="s">
        <v>798</v>
      </c>
      <c r="X4" s="271" t="s">
        <v>644</v>
      </c>
      <c r="Y4" s="271" t="s">
        <v>689</v>
      </c>
      <c r="Z4" s="271" t="s">
        <v>799</v>
      </c>
      <c r="AA4" s="271" t="s">
        <v>619</v>
      </c>
      <c r="AB4" s="271" t="s">
        <v>800</v>
      </c>
      <c r="AC4" s="272" t="s">
        <v>618</v>
      </c>
      <c r="AD4" s="271" t="s">
        <v>801</v>
      </c>
      <c r="AE4" s="271" t="s">
        <v>802</v>
      </c>
    </row>
    <row r="5" spans="1:31" ht="17.25" thickBot="1" x14ac:dyDescent="0.35">
      <c r="B5" s="354"/>
      <c r="C5" s="270" t="s">
        <v>238</v>
      </c>
      <c r="D5" s="271" t="s">
        <v>624</v>
      </c>
      <c r="E5" s="271" t="s">
        <v>686</v>
      </c>
      <c r="F5" s="271" t="s">
        <v>803</v>
      </c>
      <c r="G5" s="271" t="s">
        <v>797</v>
      </c>
      <c r="H5" s="271" t="s">
        <v>804</v>
      </c>
      <c r="I5" s="271" t="s">
        <v>805</v>
      </c>
      <c r="J5" s="271" t="s">
        <v>766</v>
      </c>
      <c r="K5" s="271" t="s">
        <v>806</v>
      </c>
      <c r="L5" s="271" t="s">
        <v>807</v>
      </c>
      <c r="M5" s="271" t="s">
        <v>808</v>
      </c>
      <c r="N5" s="271" t="s">
        <v>684</v>
      </c>
      <c r="O5" s="271" t="s">
        <v>691</v>
      </c>
      <c r="P5" s="271" t="s">
        <v>809</v>
      </c>
      <c r="Q5" s="271" t="s">
        <v>810</v>
      </c>
      <c r="R5" s="271" t="s">
        <v>811</v>
      </c>
      <c r="S5" s="271" t="s">
        <v>785</v>
      </c>
      <c r="T5" s="271" t="s">
        <v>812</v>
      </c>
      <c r="U5" s="271" t="s">
        <v>797</v>
      </c>
      <c r="V5" s="271" t="s">
        <v>813</v>
      </c>
      <c r="W5" s="271" t="s">
        <v>814</v>
      </c>
      <c r="X5" s="271" t="s">
        <v>815</v>
      </c>
      <c r="Y5" s="271" t="s">
        <v>797</v>
      </c>
      <c r="Z5" s="271" t="s">
        <v>816</v>
      </c>
      <c r="AA5" s="271" t="s">
        <v>817</v>
      </c>
      <c r="AB5" s="271" t="s">
        <v>687</v>
      </c>
      <c r="AC5" s="272" t="s">
        <v>619</v>
      </c>
      <c r="AD5" s="271" t="s">
        <v>818</v>
      </c>
      <c r="AE5" s="271" t="s">
        <v>819</v>
      </c>
    </row>
    <row r="6" spans="1:31" ht="17.25" thickBot="1" x14ac:dyDescent="0.35">
      <c r="B6" s="355"/>
      <c r="C6" s="270" t="s">
        <v>239</v>
      </c>
      <c r="D6" s="271" t="s">
        <v>625</v>
      </c>
      <c r="E6" s="271" t="s">
        <v>809</v>
      </c>
      <c r="F6" s="271" t="s">
        <v>820</v>
      </c>
      <c r="G6" s="271" t="s">
        <v>821</v>
      </c>
      <c r="H6" s="271" t="s">
        <v>822</v>
      </c>
      <c r="I6" s="271" t="s">
        <v>629</v>
      </c>
      <c r="J6" s="271" t="s">
        <v>792</v>
      </c>
      <c r="K6" s="271" t="s">
        <v>823</v>
      </c>
      <c r="L6" s="271" t="s">
        <v>617</v>
      </c>
      <c r="M6" s="271" t="s">
        <v>634</v>
      </c>
      <c r="N6" s="271" t="s">
        <v>620</v>
      </c>
      <c r="O6" s="271" t="s">
        <v>824</v>
      </c>
      <c r="P6" s="271" t="s">
        <v>825</v>
      </c>
      <c r="Q6" s="271" t="s">
        <v>620</v>
      </c>
      <c r="R6" s="271" t="s">
        <v>692</v>
      </c>
      <c r="S6" s="271" t="s">
        <v>626</v>
      </c>
      <c r="T6" s="271" t="s">
        <v>826</v>
      </c>
      <c r="U6" s="271" t="s">
        <v>787</v>
      </c>
      <c r="V6" s="271" t="s">
        <v>799</v>
      </c>
      <c r="W6" s="271" t="s">
        <v>827</v>
      </c>
      <c r="X6" s="271" t="s">
        <v>682</v>
      </c>
      <c r="Y6" s="271" t="s">
        <v>828</v>
      </c>
      <c r="Z6" s="271" t="s">
        <v>823</v>
      </c>
      <c r="AA6" s="271" t="s">
        <v>829</v>
      </c>
      <c r="AB6" s="271" t="s">
        <v>826</v>
      </c>
      <c r="AC6" s="272" t="s">
        <v>616</v>
      </c>
      <c r="AD6" s="271" t="s">
        <v>830</v>
      </c>
      <c r="AE6" s="271" t="s">
        <v>831</v>
      </c>
    </row>
    <row r="7" spans="1:31" ht="17.25" thickBot="1" x14ac:dyDescent="0.35">
      <c r="B7" s="353" t="s">
        <v>832</v>
      </c>
      <c r="C7" s="270" t="s">
        <v>237</v>
      </c>
      <c r="D7" s="271">
        <v>37.4</v>
      </c>
      <c r="E7" s="271">
        <v>39.4</v>
      </c>
      <c r="F7" s="271">
        <v>11.8</v>
      </c>
      <c r="G7" s="271">
        <v>22.8</v>
      </c>
      <c r="H7" s="271">
        <v>50.4</v>
      </c>
      <c r="I7" s="271">
        <v>46.4</v>
      </c>
      <c r="J7" s="271">
        <v>33.9</v>
      </c>
      <c r="K7" s="271">
        <v>46</v>
      </c>
      <c r="L7" s="271">
        <v>16</v>
      </c>
      <c r="M7" s="271">
        <v>30.4</v>
      </c>
      <c r="N7" s="271">
        <v>48.4</v>
      </c>
      <c r="O7" s="271">
        <v>26.9</v>
      </c>
      <c r="P7" s="271">
        <v>33.9</v>
      </c>
      <c r="Q7" s="271">
        <v>44.8</v>
      </c>
      <c r="R7" s="271">
        <v>39</v>
      </c>
      <c r="S7" s="271">
        <v>25</v>
      </c>
      <c r="T7" s="271">
        <v>42.6</v>
      </c>
      <c r="U7" s="271">
        <v>54.8</v>
      </c>
      <c r="V7" s="271">
        <v>32.799999999999997</v>
      </c>
      <c r="W7" s="271">
        <v>57.1</v>
      </c>
      <c r="X7" s="271">
        <v>55.3</v>
      </c>
      <c r="Y7" s="271">
        <v>20.9</v>
      </c>
      <c r="Z7" s="271">
        <v>38</v>
      </c>
      <c r="AA7" s="271">
        <v>5.8</v>
      </c>
      <c r="AB7" s="271">
        <v>40.299999999999997</v>
      </c>
      <c r="AC7" s="272">
        <v>42.6</v>
      </c>
      <c r="AD7" s="271">
        <v>51.4</v>
      </c>
      <c r="AE7" s="271">
        <v>58.8</v>
      </c>
    </row>
    <row r="8" spans="1:31" ht="17.25" thickBot="1" x14ac:dyDescent="0.35">
      <c r="B8" s="354"/>
      <c r="C8" s="270" t="s">
        <v>238</v>
      </c>
      <c r="D8" s="271">
        <v>38.4</v>
      </c>
      <c r="E8" s="271">
        <v>40.700000000000003</v>
      </c>
      <c r="F8" s="271">
        <v>13.8</v>
      </c>
      <c r="G8" s="271">
        <v>26.1</v>
      </c>
      <c r="H8" s="271">
        <v>52.6</v>
      </c>
      <c r="I8" s="271">
        <v>47.1</v>
      </c>
      <c r="J8" s="271">
        <v>39.5</v>
      </c>
      <c r="K8" s="271">
        <v>46.7</v>
      </c>
      <c r="L8" s="271">
        <v>17</v>
      </c>
      <c r="M8" s="271">
        <v>31.8</v>
      </c>
      <c r="N8" s="271">
        <v>51.3</v>
      </c>
      <c r="O8" s="271">
        <v>27.1</v>
      </c>
      <c r="P8" s="271">
        <v>32.799999999999997</v>
      </c>
      <c r="Q8" s="271">
        <v>37.1</v>
      </c>
      <c r="R8" s="271">
        <v>44.8</v>
      </c>
      <c r="S8" s="271">
        <v>29.3</v>
      </c>
      <c r="T8" s="271">
        <v>42.7</v>
      </c>
      <c r="U8" s="271">
        <v>51.8</v>
      </c>
      <c r="V8" s="271">
        <v>33.299999999999997</v>
      </c>
      <c r="W8" s="271">
        <v>57.5</v>
      </c>
      <c r="X8" s="271">
        <v>54.4</v>
      </c>
      <c r="Y8" s="271">
        <v>21.5</v>
      </c>
      <c r="Z8" s="271">
        <v>37</v>
      </c>
      <c r="AA8" s="271">
        <v>6.5</v>
      </c>
      <c r="AB8" s="271">
        <v>43.6</v>
      </c>
      <c r="AC8" s="272">
        <v>41.6</v>
      </c>
      <c r="AD8" s="271">
        <v>57.3</v>
      </c>
      <c r="AE8" s="271">
        <v>63.6</v>
      </c>
    </row>
    <row r="9" spans="1:31" ht="17.25" thickBot="1" x14ac:dyDescent="0.35">
      <c r="B9" s="355"/>
      <c r="C9" s="270" t="s">
        <v>239</v>
      </c>
      <c r="D9" s="271">
        <v>36.4</v>
      </c>
      <c r="E9" s="271">
        <v>38</v>
      </c>
      <c r="F9" s="271">
        <v>9.8000000000000007</v>
      </c>
      <c r="G9" s="271">
        <v>19.5</v>
      </c>
      <c r="H9" s="271">
        <v>48.3</v>
      </c>
      <c r="I9" s="271">
        <v>45.7</v>
      </c>
      <c r="J9" s="271">
        <v>28</v>
      </c>
      <c r="K9" s="271">
        <v>45.3</v>
      </c>
      <c r="L9" s="271">
        <v>15</v>
      </c>
      <c r="M9" s="271">
        <v>29.1</v>
      </c>
      <c r="N9" s="271">
        <v>45.4</v>
      </c>
      <c r="O9" s="271">
        <v>26.7</v>
      </c>
      <c r="P9" s="271">
        <v>35</v>
      </c>
      <c r="Q9" s="271">
        <v>53.1</v>
      </c>
      <c r="R9" s="271">
        <v>32.700000000000003</v>
      </c>
      <c r="S9" s="271">
        <v>20.399999999999999</v>
      </c>
      <c r="T9" s="271">
        <v>42.5</v>
      </c>
      <c r="U9" s="271">
        <v>57.9</v>
      </c>
      <c r="V9" s="271">
        <v>32.299999999999997</v>
      </c>
      <c r="W9" s="271">
        <v>56.7</v>
      </c>
      <c r="X9" s="271">
        <v>56.1</v>
      </c>
      <c r="Y9" s="271">
        <v>20.3</v>
      </c>
      <c r="Z9" s="271">
        <v>39.1</v>
      </c>
      <c r="AA9" s="271">
        <v>5</v>
      </c>
      <c r="AB9" s="271">
        <v>37.200000000000003</v>
      </c>
      <c r="AC9" s="272">
        <v>43.7</v>
      </c>
      <c r="AD9" s="271">
        <v>45.6</v>
      </c>
      <c r="AE9" s="271">
        <v>54.1</v>
      </c>
    </row>
    <row r="10" spans="1:31" ht="17.25" thickBot="1" x14ac:dyDescent="0.35">
      <c r="B10" s="353" t="s">
        <v>833</v>
      </c>
      <c r="C10" s="270" t="s">
        <v>237</v>
      </c>
      <c r="D10" s="271" t="s">
        <v>635</v>
      </c>
      <c r="E10" s="271" t="s">
        <v>626</v>
      </c>
      <c r="F10" s="271" t="s">
        <v>834</v>
      </c>
      <c r="G10" s="271" t="s">
        <v>691</v>
      </c>
      <c r="H10" s="271" t="s">
        <v>825</v>
      </c>
      <c r="I10" s="271" t="s">
        <v>835</v>
      </c>
      <c r="J10" s="271" t="s">
        <v>825</v>
      </c>
      <c r="K10" s="271" t="s">
        <v>836</v>
      </c>
      <c r="L10" s="271" t="s">
        <v>837</v>
      </c>
      <c r="M10" s="271" t="s">
        <v>682</v>
      </c>
      <c r="N10" s="271" t="s">
        <v>629</v>
      </c>
      <c r="O10" s="271" t="s">
        <v>838</v>
      </c>
      <c r="P10" s="271" t="s">
        <v>634</v>
      </c>
      <c r="Q10" s="271" t="s">
        <v>785</v>
      </c>
      <c r="R10" s="271" t="s">
        <v>839</v>
      </c>
      <c r="S10" s="271" t="s">
        <v>840</v>
      </c>
      <c r="T10" s="271" t="s">
        <v>841</v>
      </c>
      <c r="U10" s="271" t="s">
        <v>823</v>
      </c>
      <c r="V10" s="271" t="s">
        <v>685</v>
      </c>
      <c r="W10" s="271" t="s">
        <v>840</v>
      </c>
      <c r="X10" s="271" t="s">
        <v>842</v>
      </c>
      <c r="Y10" s="271" t="s">
        <v>797</v>
      </c>
      <c r="Z10" s="271" t="s">
        <v>797</v>
      </c>
      <c r="AA10" s="271" t="s">
        <v>843</v>
      </c>
      <c r="AB10" s="271" t="s">
        <v>844</v>
      </c>
      <c r="AC10" s="272" t="s">
        <v>629</v>
      </c>
      <c r="AD10" s="271" t="s">
        <v>845</v>
      </c>
      <c r="AE10" s="271" t="s">
        <v>846</v>
      </c>
    </row>
    <row r="11" spans="1:31" ht="17.25" thickBot="1" x14ac:dyDescent="0.35">
      <c r="B11" s="354"/>
      <c r="C11" s="270" t="s">
        <v>238</v>
      </c>
      <c r="D11" s="271" t="s">
        <v>636</v>
      </c>
      <c r="E11" s="271" t="s">
        <v>847</v>
      </c>
      <c r="F11" s="271" t="s">
        <v>799</v>
      </c>
      <c r="G11" s="271" t="s">
        <v>787</v>
      </c>
      <c r="H11" s="271" t="s">
        <v>631</v>
      </c>
      <c r="I11" s="271" t="s">
        <v>620</v>
      </c>
      <c r="J11" s="271" t="s">
        <v>805</v>
      </c>
      <c r="K11" s="271" t="s">
        <v>848</v>
      </c>
      <c r="L11" s="271" t="s">
        <v>849</v>
      </c>
      <c r="M11" s="271" t="s">
        <v>635</v>
      </c>
      <c r="N11" s="271" t="s">
        <v>850</v>
      </c>
      <c r="O11" s="271" t="s">
        <v>851</v>
      </c>
      <c r="P11" s="271" t="s">
        <v>650</v>
      </c>
      <c r="Q11" s="271" t="s">
        <v>636</v>
      </c>
      <c r="R11" s="271" t="s">
        <v>821</v>
      </c>
      <c r="S11" s="271" t="s">
        <v>852</v>
      </c>
      <c r="T11" s="271" t="s">
        <v>631</v>
      </c>
      <c r="U11" s="271" t="s">
        <v>624</v>
      </c>
      <c r="V11" s="271" t="s">
        <v>810</v>
      </c>
      <c r="W11" s="271" t="s">
        <v>853</v>
      </c>
      <c r="X11" s="271" t="s">
        <v>688</v>
      </c>
      <c r="Y11" s="271" t="s">
        <v>854</v>
      </c>
      <c r="Z11" s="271" t="s">
        <v>615</v>
      </c>
      <c r="AA11" s="271" t="s">
        <v>855</v>
      </c>
      <c r="AB11" s="271" t="s">
        <v>856</v>
      </c>
      <c r="AC11" s="272" t="s">
        <v>630</v>
      </c>
      <c r="AD11" s="271" t="s">
        <v>857</v>
      </c>
      <c r="AE11" s="271" t="s">
        <v>858</v>
      </c>
    </row>
    <row r="12" spans="1:31" ht="17.25" thickBot="1" x14ac:dyDescent="0.35">
      <c r="B12" s="355"/>
      <c r="C12" s="270" t="s">
        <v>239</v>
      </c>
      <c r="D12" s="271" t="s">
        <v>637</v>
      </c>
      <c r="E12" s="271" t="s">
        <v>859</v>
      </c>
      <c r="F12" s="271" t="s">
        <v>811</v>
      </c>
      <c r="G12" s="271" t="s">
        <v>860</v>
      </c>
      <c r="H12" s="271" t="s">
        <v>624</v>
      </c>
      <c r="I12" s="271" t="s">
        <v>680</v>
      </c>
      <c r="J12" s="271" t="s">
        <v>823</v>
      </c>
      <c r="K12" s="271" t="s">
        <v>854</v>
      </c>
      <c r="L12" s="271" t="s">
        <v>807</v>
      </c>
      <c r="M12" s="271" t="s">
        <v>861</v>
      </c>
      <c r="N12" s="271" t="s">
        <v>862</v>
      </c>
      <c r="O12" s="271" t="s">
        <v>863</v>
      </c>
      <c r="P12" s="271" t="s">
        <v>864</v>
      </c>
      <c r="Q12" s="271" t="s">
        <v>634</v>
      </c>
      <c r="R12" s="271" t="s">
        <v>859</v>
      </c>
      <c r="S12" s="271" t="s">
        <v>688</v>
      </c>
      <c r="T12" s="271" t="s">
        <v>686</v>
      </c>
      <c r="U12" s="271" t="s">
        <v>865</v>
      </c>
      <c r="V12" s="271" t="s">
        <v>865</v>
      </c>
      <c r="W12" s="271" t="s">
        <v>866</v>
      </c>
      <c r="X12" s="271" t="s">
        <v>862</v>
      </c>
      <c r="Y12" s="271" t="s">
        <v>867</v>
      </c>
      <c r="Z12" s="271" t="s">
        <v>789</v>
      </c>
      <c r="AA12" s="271" t="s">
        <v>868</v>
      </c>
      <c r="AB12" s="271" t="s">
        <v>869</v>
      </c>
      <c r="AC12" s="272" t="s">
        <v>631</v>
      </c>
      <c r="AD12" s="271" t="s">
        <v>841</v>
      </c>
      <c r="AE12" s="271" t="s">
        <v>785</v>
      </c>
    </row>
    <row r="13" spans="1:31" ht="17.25" thickBot="1" x14ac:dyDescent="0.35">
      <c r="B13" s="353" t="s">
        <v>870</v>
      </c>
      <c r="C13" s="270" t="s">
        <v>237</v>
      </c>
      <c r="D13" s="271">
        <v>56</v>
      </c>
      <c r="E13" s="271">
        <v>61</v>
      </c>
      <c r="F13" s="271">
        <v>29</v>
      </c>
      <c r="G13" s="271" t="s">
        <v>871</v>
      </c>
      <c r="H13" s="271">
        <v>70</v>
      </c>
      <c r="I13" s="271">
        <v>70</v>
      </c>
      <c r="J13" s="271">
        <v>62</v>
      </c>
      <c r="K13" s="271">
        <v>53</v>
      </c>
      <c r="L13" s="271">
        <v>51</v>
      </c>
      <c r="M13" s="271">
        <v>57</v>
      </c>
      <c r="N13" s="271">
        <v>57</v>
      </c>
      <c r="O13" s="271">
        <v>53</v>
      </c>
      <c r="P13" s="271" t="s">
        <v>872</v>
      </c>
      <c r="Q13" s="271">
        <v>45</v>
      </c>
      <c r="R13" s="271" t="s">
        <v>873</v>
      </c>
      <c r="S13" s="271">
        <v>56</v>
      </c>
      <c r="T13" s="271" t="s">
        <v>874</v>
      </c>
      <c r="U13" s="271">
        <v>49</v>
      </c>
      <c r="V13" s="271">
        <v>56</v>
      </c>
      <c r="W13" s="271">
        <v>79</v>
      </c>
      <c r="X13" s="271">
        <v>66</v>
      </c>
      <c r="Y13" s="271">
        <v>44</v>
      </c>
      <c r="Z13" s="271">
        <v>52</v>
      </c>
      <c r="AA13" s="271">
        <v>31</v>
      </c>
      <c r="AB13" s="271">
        <v>55</v>
      </c>
      <c r="AC13" s="272">
        <v>54</v>
      </c>
      <c r="AD13" s="271">
        <v>76</v>
      </c>
      <c r="AE13" s="271" t="s">
        <v>875</v>
      </c>
    </row>
    <row r="14" spans="1:31" ht="17.25" thickBot="1" x14ac:dyDescent="0.35">
      <c r="B14" s="354"/>
      <c r="C14" s="270" t="s">
        <v>238</v>
      </c>
      <c r="D14" s="271">
        <v>54</v>
      </c>
      <c r="E14" s="271">
        <v>58</v>
      </c>
      <c r="F14" s="271">
        <v>30</v>
      </c>
      <c r="G14" s="271" t="s">
        <v>871</v>
      </c>
      <c r="H14" s="271">
        <v>68</v>
      </c>
      <c r="I14" s="271">
        <v>67</v>
      </c>
      <c r="J14" s="271">
        <v>61</v>
      </c>
      <c r="K14" s="271">
        <v>53</v>
      </c>
      <c r="L14" s="271">
        <v>49</v>
      </c>
      <c r="M14" s="271">
        <v>56</v>
      </c>
      <c r="N14" s="271">
        <v>56</v>
      </c>
      <c r="O14" s="271">
        <v>50</v>
      </c>
      <c r="P14" s="271" t="s">
        <v>876</v>
      </c>
      <c r="Q14" s="271">
        <v>47</v>
      </c>
      <c r="R14" s="271" t="s">
        <v>877</v>
      </c>
      <c r="S14" s="271">
        <v>56</v>
      </c>
      <c r="T14" s="271" t="s">
        <v>878</v>
      </c>
      <c r="U14" s="271">
        <v>46</v>
      </c>
      <c r="V14" s="271">
        <v>55</v>
      </c>
      <c r="W14" s="271">
        <v>76</v>
      </c>
      <c r="X14" s="271">
        <v>61</v>
      </c>
      <c r="Y14" s="271">
        <v>43</v>
      </c>
      <c r="Z14" s="271">
        <v>49</v>
      </c>
      <c r="AA14" s="271">
        <v>29</v>
      </c>
      <c r="AB14" s="271">
        <v>56</v>
      </c>
      <c r="AC14" s="272">
        <v>54</v>
      </c>
      <c r="AD14" s="271">
        <v>78</v>
      </c>
      <c r="AE14" s="271" t="s">
        <v>879</v>
      </c>
    </row>
    <row r="15" spans="1:31" ht="17.25" thickBot="1" x14ac:dyDescent="0.35">
      <c r="B15" s="355"/>
      <c r="C15" s="270" t="s">
        <v>239</v>
      </c>
      <c r="D15" s="271">
        <v>58</v>
      </c>
      <c r="E15" s="271">
        <v>63</v>
      </c>
      <c r="F15" s="271">
        <v>28</v>
      </c>
      <c r="G15" s="271" t="s">
        <v>871</v>
      </c>
      <c r="H15" s="271">
        <v>72</v>
      </c>
      <c r="I15" s="271">
        <v>73</v>
      </c>
      <c r="J15" s="271">
        <v>62</v>
      </c>
      <c r="K15" s="271">
        <v>54</v>
      </c>
      <c r="L15" s="271">
        <v>52</v>
      </c>
      <c r="M15" s="271">
        <v>59</v>
      </c>
      <c r="N15" s="271">
        <v>58</v>
      </c>
      <c r="O15" s="271">
        <v>57</v>
      </c>
      <c r="P15" s="271" t="s">
        <v>880</v>
      </c>
      <c r="Q15" s="271">
        <v>43</v>
      </c>
      <c r="R15" s="271" t="s">
        <v>881</v>
      </c>
      <c r="S15" s="271">
        <v>56</v>
      </c>
      <c r="T15" s="271" t="s">
        <v>882</v>
      </c>
      <c r="U15" s="271">
        <v>52</v>
      </c>
      <c r="V15" s="271">
        <v>57</v>
      </c>
      <c r="W15" s="271">
        <v>83</v>
      </c>
      <c r="X15" s="271">
        <v>70</v>
      </c>
      <c r="Y15" s="271">
        <v>46</v>
      </c>
      <c r="Z15" s="271">
        <v>54</v>
      </c>
      <c r="AA15" s="271">
        <v>33</v>
      </c>
      <c r="AB15" s="271">
        <v>55</v>
      </c>
      <c r="AC15" s="272">
        <v>54</v>
      </c>
      <c r="AD15" s="271">
        <v>75</v>
      </c>
      <c r="AE15" s="271" t="s">
        <v>883</v>
      </c>
    </row>
    <row r="16" spans="1:31" ht="17.25" thickBot="1" x14ac:dyDescent="0.35">
      <c r="B16" s="353" t="s">
        <v>884</v>
      </c>
      <c r="C16" s="270" t="s">
        <v>237</v>
      </c>
      <c r="D16" s="271" t="s">
        <v>885</v>
      </c>
      <c r="E16" s="271" t="s">
        <v>625</v>
      </c>
      <c r="F16" s="271" t="s">
        <v>886</v>
      </c>
      <c r="G16" s="271" t="s">
        <v>887</v>
      </c>
      <c r="H16" s="271" t="s">
        <v>846</v>
      </c>
      <c r="I16" s="271" t="s">
        <v>888</v>
      </c>
      <c r="J16" s="271" t="s">
        <v>889</v>
      </c>
      <c r="K16" s="271" t="s">
        <v>825</v>
      </c>
      <c r="L16" s="271" t="s">
        <v>890</v>
      </c>
      <c r="M16" s="271" t="s">
        <v>891</v>
      </c>
      <c r="N16" s="271" t="s">
        <v>892</v>
      </c>
      <c r="O16" s="271" t="s">
        <v>813</v>
      </c>
      <c r="P16" s="271" t="s">
        <v>893</v>
      </c>
      <c r="Q16" s="271" t="s">
        <v>894</v>
      </c>
      <c r="R16" s="271" t="s">
        <v>684</v>
      </c>
      <c r="S16" s="271" t="s">
        <v>634</v>
      </c>
      <c r="T16" s="271" t="s">
        <v>895</v>
      </c>
      <c r="U16" s="271" t="s">
        <v>896</v>
      </c>
      <c r="V16" s="271" t="s">
        <v>620</v>
      </c>
      <c r="W16" s="271" t="s">
        <v>692</v>
      </c>
      <c r="X16" s="271" t="s">
        <v>633</v>
      </c>
      <c r="Y16" s="271" t="s">
        <v>897</v>
      </c>
      <c r="Z16" s="271" t="s">
        <v>810</v>
      </c>
      <c r="AA16" s="271" t="s">
        <v>898</v>
      </c>
      <c r="AB16" s="271" t="s">
        <v>839</v>
      </c>
      <c r="AC16" s="272" t="s">
        <v>641</v>
      </c>
      <c r="AD16" s="271" t="s">
        <v>841</v>
      </c>
      <c r="AE16" s="271" t="s">
        <v>899</v>
      </c>
    </row>
    <row r="17" spans="2:31" ht="17.25" thickBot="1" x14ac:dyDescent="0.35">
      <c r="B17" s="354"/>
      <c r="C17" s="270" t="s">
        <v>238</v>
      </c>
      <c r="D17" s="271" t="s">
        <v>900</v>
      </c>
      <c r="E17" s="271" t="s">
        <v>635</v>
      </c>
      <c r="F17" s="271" t="s">
        <v>901</v>
      </c>
      <c r="G17" s="271" t="s">
        <v>890</v>
      </c>
      <c r="H17" s="271" t="s">
        <v>859</v>
      </c>
      <c r="I17" s="271" t="s">
        <v>902</v>
      </c>
      <c r="J17" s="271" t="s">
        <v>896</v>
      </c>
      <c r="K17" s="271" t="s">
        <v>635</v>
      </c>
      <c r="L17" s="271" t="s">
        <v>822</v>
      </c>
      <c r="M17" s="271" t="s">
        <v>681</v>
      </c>
      <c r="N17" s="271" t="s">
        <v>903</v>
      </c>
      <c r="O17" s="271" t="s">
        <v>904</v>
      </c>
      <c r="P17" s="271" t="s">
        <v>905</v>
      </c>
      <c r="Q17" s="271" t="s">
        <v>906</v>
      </c>
      <c r="R17" s="271" t="s">
        <v>907</v>
      </c>
      <c r="S17" s="271" t="s">
        <v>680</v>
      </c>
      <c r="T17" s="271" t="s">
        <v>795</v>
      </c>
      <c r="U17" s="271" t="s">
        <v>864</v>
      </c>
      <c r="V17" s="271" t="s">
        <v>637</v>
      </c>
      <c r="W17" s="271" t="s">
        <v>899</v>
      </c>
      <c r="X17" s="271" t="s">
        <v>908</v>
      </c>
      <c r="Y17" s="271" t="s">
        <v>909</v>
      </c>
      <c r="Z17" s="271" t="s">
        <v>635</v>
      </c>
      <c r="AA17" s="271" t="s">
        <v>910</v>
      </c>
      <c r="AB17" s="271" t="s">
        <v>845</v>
      </c>
      <c r="AC17" s="272" t="s">
        <v>642</v>
      </c>
      <c r="AD17" s="271" t="s">
        <v>895</v>
      </c>
      <c r="AE17" s="271" t="s">
        <v>688</v>
      </c>
    </row>
    <row r="18" spans="2:31" ht="17.25" thickBot="1" x14ac:dyDescent="0.35">
      <c r="B18" s="355"/>
      <c r="C18" s="270" t="s">
        <v>239</v>
      </c>
      <c r="D18" s="271" t="s">
        <v>835</v>
      </c>
      <c r="E18" s="271" t="s">
        <v>686</v>
      </c>
      <c r="F18" s="271" t="s">
        <v>900</v>
      </c>
      <c r="G18" s="271" t="s">
        <v>618</v>
      </c>
      <c r="H18" s="271" t="s">
        <v>842</v>
      </c>
      <c r="I18" s="271" t="s">
        <v>636</v>
      </c>
      <c r="J18" s="271" t="s">
        <v>621</v>
      </c>
      <c r="K18" s="271" t="s">
        <v>809</v>
      </c>
      <c r="L18" s="271" t="s">
        <v>690</v>
      </c>
      <c r="M18" s="271" t="s">
        <v>792</v>
      </c>
      <c r="N18" s="271" t="s">
        <v>911</v>
      </c>
      <c r="O18" s="271" t="s">
        <v>681</v>
      </c>
      <c r="P18" s="271" t="s">
        <v>912</v>
      </c>
      <c r="Q18" s="271" t="s">
        <v>900</v>
      </c>
      <c r="R18" s="271" t="s">
        <v>811</v>
      </c>
      <c r="S18" s="271" t="s">
        <v>645</v>
      </c>
      <c r="T18" s="271" t="s">
        <v>913</v>
      </c>
      <c r="U18" s="271" t="s">
        <v>914</v>
      </c>
      <c r="V18" s="271" t="s">
        <v>794</v>
      </c>
      <c r="W18" s="271" t="s">
        <v>793</v>
      </c>
      <c r="X18" s="271" t="s">
        <v>795</v>
      </c>
      <c r="Y18" s="271" t="s">
        <v>625</v>
      </c>
      <c r="Z18" s="271" t="s">
        <v>841</v>
      </c>
      <c r="AA18" s="271" t="s">
        <v>644</v>
      </c>
      <c r="AB18" s="271" t="s">
        <v>627</v>
      </c>
      <c r="AC18" s="272" t="s">
        <v>632</v>
      </c>
      <c r="AD18" s="271" t="s">
        <v>635</v>
      </c>
      <c r="AE18" s="271" t="s">
        <v>787</v>
      </c>
    </row>
    <row r="19" spans="2:31" ht="19.5" customHeight="1" thickBot="1" x14ac:dyDescent="0.35">
      <c r="B19" s="273" t="s">
        <v>915</v>
      </c>
      <c r="C19" s="274"/>
      <c r="D19" s="271">
        <v>10.8</v>
      </c>
      <c r="E19" s="271">
        <v>7.7</v>
      </c>
      <c r="F19" s="271">
        <v>8.4</v>
      </c>
      <c r="G19" s="271">
        <v>15.4</v>
      </c>
      <c r="H19" s="271">
        <v>6.9</v>
      </c>
      <c r="I19" s="271">
        <v>7.3</v>
      </c>
      <c r="J19" s="271">
        <v>3.7</v>
      </c>
      <c r="K19" s="271">
        <v>10</v>
      </c>
      <c r="L19" s="271">
        <v>19.8</v>
      </c>
      <c r="M19" s="271" t="s">
        <v>916</v>
      </c>
      <c r="N19" s="271" t="s">
        <v>917</v>
      </c>
      <c r="O19" s="271">
        <v>10.5</v>
      </c>
      <c r="P19" s="271">
        <v>19.2</v>
      </c>
      <c r="Q19" s="271">
        <v>12.2</v>
      </c>
      <c r="R19" s="271">
        <v>4.8</v>
      </c>
      <c r="S19" s="271">
        <v>1.4</v>
      </c>
      <c r="T19" s="271">
        <v>7.4</v>
      </c>
      <c r="U19" s="271">
        <v>10.6</v>
      </c>
      <c r="V19" s="271">
        <v>16.8</v>
      </c>
      <c r="W19" s="271">
        <v>8.1999999999999993</v>
      </c>
      <c r="X19" s="271">
        <v>8.6</v>
      </c>
      <c r="Y19" s="271" t="s">
        <v>918</v>
      </c>
      <c r="Z19" s="271">
        <v>5.9</v>
      </c>
      <c r="AA19" s="271">
        <v>20.100000000000001</v>
      </c>
      <c r="AB19" s="271">
        <v>6.7</v>
      </c>
      <c r="AC19" s="272">
        <v>8.5</v>
      </c>
      <c r="AD19" s="271">
        <v>2</v>
      </c>
      <c r="AE19" s="271">
        <v>5.3</v>
      </c>
    </row>
    <row r="20" spans="2:31" ht="17.25" thickBot="1" x14ac:dyDescent="0.35">
      <c r="B20" s="353" t="s">
        <v>919</v>
      </c>
      <c r="C20" s="270" t="s">
        <v>237</v>
      </c>
      <c r="D20" s="275" t="s">
        <v>667</v>
      </c>
      <c r="E20" s="275">
        <v>3.65</v>
      </c>
      <c r="F20" s="275">
        <v>8.01</v>
      </c>
      <c r="G20" s="275">
        <v>3.34</v>
      </c>
      <c r="H20" s="275" t="s">
        <v>920</v>
      </c>
      <c r="I20" s="275" t="s">
        <v>921</v>
      </c>
      <c r="J20" s="275">
        <v>5.03</v>
      </c>
      <c r="K20" s="275" t="s">
        <v>922</v>
      </c>
      <c r="L20" s="275">
        <v>5.23</v>
      </c>
      <c r="M20" s="275">
        <v>5.77</v>
      </c>
      <c r="N20" s="275">
        <v>4.4800000000000004</v>
      </c>
      <c r="O20" s="275">
        <v>4.6100000000000003</v>
      </c>
      <c r="P20" s="275">
        <v>5.75</v>
      </c>
      <c r="Q20" s="275">
        <v>4.3099999999999996</v>
      </c>
      <c r="R20" s="275">
        <v>6.27</v>
      </c>
      <c r="S20" s="275">
        <v>6.14</v>
      </c>
      <c r="T20" s="275" t="s">
        <v>923</v>
      </c>
      <c r="U20" s="275">
        <v>4.16</v>
      </c>
      <c r="V20" s="275">
        <v>4.6900000000000004</v>
      </c>
      <c r="W20" s="275">
        <v>4.1500000000000004</v>
      </c>
      <c r="X20" s="275">
        <v>4.1100000000000003</v>
      </c>
      <c r="Y20" s="275">
        <v>4.07</v>
      </c>
      <c r="Z20" s="275">
        <v>4.99</v>
      </c>
      <c r="AA20" s="275">
        <v>6.62</v>
      </c>
      <c r="AB20" s="275">
        <v>3.32</v>
      </c>
      <c r="AC20" s="276">
        <v>3.03</v>
      </c>
      <c r="AD20" s="277">
        <v>3.72</v>
      </c>
      <c r="AE20" s="277">
        <v>4.12</v>
      </c>
    </row>
    <row r="21" spans="2:31" ht="17.25" thickBot="1" x14ac:dyDescent="0.35">
      <c r="B21" s="354"/>
      <c r="C21" s="270" t="s">
        <v>238</v>
      </c>
      <c r="D21" s="278" t="s">
        <v>668</v>
      </c>
      <c r="E21" s="278">
        <v>3.57</v>
      </c>
      <c r="F21" s="278">
        <v>7.87</v>
      </c>
      <c r="G21" s="278">
        <v>3.41</v>
      </c>
      <c r="H21" s="278" t="s">
        <v>924</v>
      </c>
      <c r="I21" s="278" t="s">
        <v>925</v>
      </c>
      <c r="J21" s="278">
        <v>4.87</v>
      </c>
      <c r="K21" s="278" t="s">
        <v>926</v>
      </c>
      <c r="L21" s="278">
        <v>5.17</v>
      </c>
      <c r="M21" s="278">
        <v>5.73</v>
      </c>
      <c r="N21" s="278">
        <v>4.47</v>
      </c>
      <c r="O21" s="278">
        <v>4.6900000000000004</v>
      </c>
      <c r="P21" s="278">
        <v>5.75</v>
      </c>
      <c r="Q21" s="278">
        <v>4.28</v>
      </c>
      <c r="R21" s="278">
        <v>6.34</v>
      </c>
      <c r="S21" s="278">
        <v>5.92</v>
      </c>
      <c r="T21" s="278" t="s">
        <v>668</v>
      </c>
      <c r="U21" s="278">
        <v>4.07</v>
      </c>
      <c r="V21" s="278">
        <v>4.79</v>
      </c>
      <c r="W21" s="278">
        <v>4.03</v>
      </c>
      <c r="X21" s="278">
        <v>4.04</v>
      </c>
      <c r="Y21" s="278">
        <v>4.03</v>
      </c>
      <c r="Z21" s="278">
        <v>4.99</v>
      </c>
      <c r="AA21" s="278">
        <v>6.66</v>
      </c>
      <c r="AB21" s="278">
        <v>3.33</v>
      </c>
      <c r="AC21" s="276">
        <v>3</v>
      </c>
      <c r="AD21" s="279">
        <v>3.65</v>
      </c>
      <c r="AE21" s="279">
        <v>3.95</v>
      </c>
    </row>
    <row r="22" spans="2:31" ht="17.25" thickBot="1" x14ac:dyDescent="0.35">
      <c r="B22" s="355"/>
      <c r="C22" s="270" t="s">
        <v>239</v>
      </c>
      <c r="D22" s="278" t="s">
        <v>669</v>
      </c>
      <c r="E22" s="278">
        <v>3.72</v>
      </c>
      <c r="F22" s="278">
        <v>8.09</v>
      </c>
      <c r="G22" s="278">
        <v>3.25</v>
      </c>
      <c r="H22" s="278" t="s">
        <v>927</v>
      </c>
      <c r="I22" s="278" t="s">
        <v>928</v>
      </c>
      <c r="J22" s="278">
        <v>5.19</v>
      </c>
      <c r="K22" s="278" t="s">
        <v>929</v>
      </c>
      <c r="L22" s="278">
        <v>5.36</v>
      </c>
      <c r="M22" s="278">
        <v>5.8</v>
      </c>
      <c r="N22" s="278">
        <v>4.5</v>
      </c>
      <c r="O22" s="278">
        <v>4.55</v>
      </c>
      <c r="P22" s="278">
        <v>5.74</v>
      </c>
      <c r="Q22" s="278">
        <v>4.34</v>
      </c>
      <c r="R22" s="278">
        <v>6.12</v>
      </c>
      <c r="S22" s="278">
        <v>6.34</v>
      </c>
      <c r="T22" s="278" t="s">
        <v>930</v>
      </c>
      <c r="U22" s="278">
        <v>4.2699999999999996</v>
      </c>
      <c r="V22" s="278">
        <v>4.59</v>
      </c>
      <c r="W22" s="278">
        <v>4.2699999999999996</v>
      </c>
      <c r="X22" s="278">
        <v>4.17</v>
      </c>
      <c r="Y22" s="278">
        <v>4.0999999999999996</v>
      </c>
      <c r="Z22" s="278">
        <v>5.01</v>
      </c>
      <c r="AA22" s="278">
        <v>6.61</v>
      </c>
      <c r="AB22" s="278">
        <v>3.31</v>
      </c>
      <c r="AC22" s="276">
        <v>3.08</v>
      </c>
      <c r="AD22" s="279">
        <v>3.79</v>
      </c>
      <c r="AE22" s="279">
        <v>4.2699999999999996</v>
      </c>
    </row>
    <row r="23" spans="2:31" ht="17.25" thickBot="1" x14ac:dyDescent="0.35">
      <c r="B23" s="353" t="s">
        <v>931</v>
      </c>
      <c r="C23" s="270" t="s">
        <v>237</v>
      </c>
      <c r="D23" s="271" t="s">
        <v>932</v>
      </c>
      <c r="E23" s="271" t="s">
        <v>933</v>
      </c>
      <c r="F23" s="271" t="s">
        <v>934</v>
      </c>
      <c r="G23" s="271" t="s">
        <v>935</v>
      </c>
      <c r="H23" s="271" t="s">
        <v>936</v>
      </c>
      <c r="I23" s="271" t="s">
        <v>937</v>
      </c>
      <c r="J23" s="271" t="s">
        <v>938</v>
      </c>
      <c r="K23" s="271" t="s">
        <v>939</v>
      </c>
      <c r="L23" s="271" t="s">
        <v>940</v>
      </c>
      <c r="M23" s="271" t="s">
        <v>941</v>
      </c>
      <c r="N23" s="271" t="s">
        <v>942</v>
      </c>
      <c r="O23" s="271" t="s">
        <v>943</v>
      </c>
      <c r="P23" s="271" t="s">
        <v>944</v>
      </c>
      <c r="Q23" s="271" t="s">
        <v>945</v>
      </c>
      <c r="R23" s="271" t="s">
        <v>946</v>
      </c>
      <c r="S23" s="271" t="s">
        <v>947</v>
      </c>
      <c r="T23" s="271" t="s">
        <v>948</v>
      </c>
      <c r="U23" s="271" t="s">
        <v>949</v>
      </c>
      <c r="V23" s="271" t="s">
        <v>950</v>
      </c>
      <c r="W23" s="271" t="s">
        <v>951</v>
      </c>
      <c r="X23" s="271" t="s">
        <v>873</v>
      </c>
      <c r="Y23" s="271" t="s">
        <v>952</v>
      </c>
      <c r="Z23" s="271" t="s">
        <v>953</v>
      </c>
      <c r="AA23" s="271" t="s">
        <v>954</v>
      </c>
      <c r="AB23" s="271" t="s">
        <v>955</v>
      </c>
      <c r="AC23" s="272" t="s">
        <v>956</v>
      </c>
      <c r="AD23" s="271" t="s">
        <v>957</v>
      </c>
      <c r="AE23" s="271" t="s">
        <v>958</v>
      </c>
    </row>
    <row r="24" spans="2:31" ht="17.25" thickBot="1" x14ac:dyDescent="0.35">
      <c r="B24" s="354"/>
      <c r="C24" s="270" t="s">
        <v>238</v>
      </c>
      <c r="D24" s="271" t="s">
        <v>959</v>
      </c>
      <c r="E24" s="271" t="s">
        <v>960</v>
      </c>
      <c r="F24" s="271" t="s">
        <v>961</v>
      </c>
      <c r="G24" s="271" t="s">
        <v>880</v>
      </c>
      <c r="H24" s="271" t="s">
        <v>962</v>
      </c>
      <c r="I24" s="271" t="s">
        <v>963</v>
      </c>
      <c r="J24" s="271" t="s">
        <v>964</v>
      </c>
      <c r="K24" s="271" t="s">
        <v>965</v>
      </c>
      <c r="L24" s="271" t="s">
        <v>966</v>
      </c>
      <c r="M24" s="271" t="s">
        <v>967</v>
      </c>
      <c r="N24" s="271" t="s">
        <v>968</v>
      </c>
      <c r="O24" s="271" t="s">
        <v>969</v>
      </c>
      <c r="P24" s="271" t="s">
        <v>970</v>
      </c>
      <c r="Q24" s="271" t="s">
        <v>971</v>
      </c>
      <c r="R24" s="271" t="s">
        <v>972</v>
      </c>
      <c r="S24" s="271" t="s">
        <v>973</v>
      </c>
      <c r="T24" s="271" t="s">
        <v>974</v>
      </c>
      <c r="U24" s="271" t="s">
        <v>872</v>
      </c>
      <c r="V24" s="271" t="s">
        <v>975</v>
      </c>
      <c r="W24" s="271" t="s">
        <v>976</v>
      </c>
      <c r="X24" s="271" t="s">
        <v>977</v>
      </c>
      <c r="Y24" s="271" t="s">
        <v>978</v>
      </c>
      <c r="Z24" s="271" t="s">
        <v>979</v>
      </c>
      <c r="AA24" s="271" t="s">
        <v>980</v>
      </c>
      <c r="AB24" s="271" t="s">
        <v>981</v>
      </c>
      <c r="AC24" s="272" t="s">
        <v>982</v>
      </c>
      <c r="AD24" s="271" t="s">
        <v>983</v>
      </c>
      <c r="AE24" s="271" t="s">
        <v>945</v>
      </c>
    </row>
    <row r="25" spans="2:31" ht="17.25" thickBot="1" x14ac:dyDescent="0.35">
      <c r="B25" s="355"/>
      <c r="C25" s="270" t="s">
        <v>239</v>
      </c>
      <c r="D25" s="271" t="s">
        <v>984</v>
      </c>
      <c r="E25" s="271" t="s">
        <v>985</v>
      </c>
      <c r="F25" s="271" t="s">
        <v>986</v>
      </c>
      <c r="G25" s="271" t="s">
        <v>987</v>
      </c>
      <c r="H25" s="271" t="s">
        <v>988</v>
      </c>
      <c r="I25" s="271" t="s">
        <v>989</v>
      </c>
      <c r="J25" s="271" t="s">
        <v>990</v>
      </c>
      <c r="K25" s="271" t="s">
        <v>991</v>
      </c>
      <c r="L25" s="271" t="s">
        <v>992</v>
      </c>
      <c r="M25" s="271" t="s">
        <v>993</v>
      </c>
      <c r="N25" s="271" t="s">
        <v>994</v>
      </c>
      <c r="O25" s="271" t="s">
        <v>995</v>
      </c>
      <c r="P25" s="271" t="s">
        <v>996</v>
      </c>
      <c r="Q25" s="271" t="s">
        <v>997</v>
      </c>
      <c r="R25" s="271" t="s">
        <v>998</v>
      </c>
      <c r="S25" s="271" t="s">
        <v>999</v>
      </c>
      <c r="T25" s="271" t="s">
        <v>1000</v>
      </c>
      <c r="U25" s="271" t="s">
        <v>1001</v>
      </c>
      <c r="V25" s="271" t="s">
        <v>1002</v>
      </c>
      <c r="W25" s="271" t="s">
        <v>1003</v>
      </c>
      <c r="X25" s="271" t="s">
        <v>1004</v>
      </c>
      <c r="Y25" s="271" t="s">
        <v>1005</v>
      </c>
      <c r="Z25" s="271" t="s">
        <v>935</v>
      </c>
      <c r="AA25" s="271" t="s">
        <v>1006</v>
      </c>
      <c r="AB25" s="271" t="s">
        <v>1007</v>
      </c>
      <c r="AC25" s="272" t="s">
        <v>1008</v>
      </c>
      <c r="AD25" s="271" t="s">
        <v>1009</v>
      </c>
      <c r="AE25" s="271" t="s">
        <v>1010</v>
      </c>
    </row>
    <row r="26" spans="2:31" ht="17.25" thickBot="1" x14ac:dyDescent="0.35">
      <c r="B26" s="353" t="s">
        <v>1011</v>
      </c>
      <c r="C26" s="270" t="s">
        <v>237</v>
      </c>
      <c r="D26" s="271">
        <v>15.5</v>
      </c>
      <c r="E26" s="271">
        <v>20.8</v>
      </c>
      <c r="F26" s="271">
        <v>1.3</v>
      </c>
      <c r="G26" s="271">
        <v>5</v>
      </c>
      <c r="H26" s="271">
        <v>17.7</v>
      </c>
      <c r="I26" s="271">
        <v>26.5</v>
      </c>
      <c r="J26" s="271">
        <v>9.9</v>
      </c>
      <c r="K26" s="271">
        <v>13.5</v>
      </c>
      <c r="L26" s="271">
        <v>8.3000000000000007</v>
      </c>
      <c r="M26" s="271">
        <v>13.2</v>
      </c>
      <c r="N26" s="271">
        <v>15.2</v>
      </c>
      <c r="O26" s="271">
        <v>4</v>
      </c>
      <c r="P26" s="271">
        <v>18.7</v>
      </c>
      <c r="Q26" s="271">
        <v>8.3000000000000007</v>
      </c>
      <c r="R26" s="271">
        <v>6.5</v>
      </c>
      <c r="S26" s="271">
        <v>4.5</v>
      </c>
      <c r="T26" s="271">
        <v>15.5</v>
      </c>
      <c r="U26" s="271">
        <v>3.8</v>
      </c>
      <c r="V26" s="271">
        <v>8.1</v>
      </c>
      <c r="W26" s="271">
        <v>35.1</v>
      </c>
      <c r="X26" s="271">
        <v>29</v>
      </c>
      <c r="Y26" s="271">
        <v>4.0999999999999996</v>
      </c>
      <c r="Z26" s="271">
        <v>5.5</v>
      </c>
      <c r="AA26" s="271">
        <v>2.9</v>
      </c>
      <c r="AB26" s="271">
        <v>6.9</v>
      </c>
      <c r="AC26" s="272">
        <v>2.9</v>
      </c>
      <c r="AD26" s="271">
        <v>13.2</v>
      </c>
      <c r="AE26" s="271">
        <v>17</v>
      </c>
    </row>
    <row r="27" spans="2:31" ht="17.25" thickBot="1" x14ac:dyDescent="0.35">
      <c r="B27" s="354"/>
      <c r="C27" s="270" t="s">
        <v>238</v>
      </c>
      <c r="D27" s="271">
        <v>26.1</v>
      </c>
      <c r="E27" s="271">
        <v>35.299999999999997</v>
      </c>
      <c r="F27" s="271">
        <v>1.5</v>
      </c>
      <c r="G27" s="271">
        <v>9.5</v>
      </c>
      <c r="H27" s="271">
        <v>26.3</v>
      </c>
      <c r="I27" s="271">
        <v>46.1</v>
      </c>
      <c r="J27" s="271">
        <v>14.9</v>
      </c>
      <c r="K27" s="271">
        <v>22.2</v>
      </c>
      <c r="L27" s="271">
        <v>12.8</v>
      </c>
      <c r="M27" s="271">
        <v>21.8</v>
      </c>
      <c r="N27" s="271">
        <v>25.3</v>
      </c>
      <c r="O27" s="271">
        <v>6.1</v>
      </c>
      <c r="P27" s="271">
        <v>32.4</v>
      </c>
      <c r="Q27" s="271">
        <v>10.8</v>
      </c>
      <c r="R27" s="271">
        <v>8.5</v>
      </c>
      <c r="S27" s="271">
        <v>5.5</v>
      </c>
      <c r="T27" s="271">
        <v>27.2</v>
      </c>
      <c r="U27" s="271">
        <v>5.5</v>
      </c>
      <c r="V27" s="271">
        <v>15.6</v>
      </c>
      <c r="W27" s="271">
        <v>58.9</v>
      </c>
      <c r="X27" s="271">
        <v>50.1</v>
      </c>
      <c r="Y27" s="271">
        <v>6.3</v>
      </c>
      <c r="Z27" s="271">
        <v>7.3</v>
      </c>
      <c r="AA27" s="271">
        <v>2.2000000000000002</v>
      </c>
      <c r="AB27" s="271">
        <v>10.9</v>
      </c>
      <c r="AC27" s="272">
        <v>4.4000000000000004</v>
      </c>
      <c r="AD27" s="271">
        <v>19.3</v>
      </c>
      <c r="AE27" s="271">
        <v>25.7</v>
      </c>
    </row>
    <row r="28" spans="2:31" ht="17.25" thickBot="1" x14ac:dyDescent="0.35">
      <c r="B28" s="355"/>
      <c r="C28" s="270" t="s">
        <v>239</v>
      </c>
      <c r="D28" s="271">
        <v>6.3</v>
      </c>
      <c r="E28" s="271">
        <v>7.5</v>
      </c>
      <c r="F28" s="271">
        <v>1.1000000000000001</v>
      </c>
      <c r="G28" s="271">
        <v>1.5</v>
      </c>
      <c r="H28" s="271">
        <v>10</v>
      </c>
      <c r="I28" s="271">
        <v>9.1999999999999993</v>
      </c>
      <c r="J28" s="271">
        <v>5.7</v>
      </c>
      <c r="K28" s="271">
        <v>5.5</v>
      </c>
      <c r="L28" s="271">
        <v>4.9000000000000004</v>
      </c>
      <c r="M28" s="271">
        <v>5.7</v>
      </c>
      <c r="N28" s="271">
        <v>5.7</v>
      </c>
      <c r="O28" s="271">
        <v>2.2000000000000002</v>
      </c>
      <c r="P28" s="271">
        <v>8.4</v>
      </c>
      <c r="Q28" s="271">
        <v>6</v>
      </c>
      <c r="R28" s="271">
        <v>4.7</v>
      </c>
      <c r="S28" s="271">
        <v>3.5</v>
      </c>
      <c r="T28" s="271">
        <v>4.9000000000000004</v>
      </c>
      <c r="U28" s="271">
        <v>2.2000000000000002</v>
      </c>
      <c r="V28" s="271">
        <v>2.7</v>
      </c>
      <c r="W28" s="271">
        <v>13.5</v>
      </c>
      <c r="X28" s="271">
        <v>9.8000000000000007</v>
      </c>
      <c r="Y28" s="271">
        <v>2.2000000000000002</v>
      </c>
      <c r="Z28" s="271">
        <v>3.6</v>
      </c>
      <c r="AA28" s="271">
        <v>3.4</v>
      </c>
      <c r="AB28" s="271">
        <v>3.7</v>
      </c>
      <c r="AC28" s="272">
        <v>1.5</v>
      </c>
      <c r="AD28" s="271">
        <v>7.6</v>
      </c>
      <c r="AE28" s="271">
        <v>9.3000000000000007</v>
      </c>
    </row>
    <row r="29" spans="2:31" ht="27" customHeight="1" thickBot="1" x14ac:dyDescent="0.35">
      <c r="B29" s="280" t="s">
        <v>1012</v>
      </c>
      <c r="C29" s="281"/>
      <c r="D29" s="282">
        <v>20.7</v>
      </c>
      <c r="E29" s="282">
        <v>29.3</v>
      </c>
      <c r="F29" s="282">
        <v>0.5</v>
      </c>
      <c r="G29" s="282">
        <v>7.1</v>
      </c>
      <c r="H29" s="282">
        <v>18.2</v>
      </c>
      <c r="I29" s="282">
        <v>37.5</v>
      </c>
      <c r="J29" s="282">
        <v>9</v>
      </c>
      <c r="K29" s="282">
        <v>18.5</v>
      </c>
      <c r="L29" s="282">
        <v>7.4</v>
      </c>
      <c r="M29" s="282" t="s">
        <v>1013</v>
      </c>
      <c r="N29" s="282" t="s">
        <v>1014</v>
      </c>
      <c r="O29" s="282">
        <v>2.2999999999999998</v>
      </c>
      <c r="P29" s="282">
        <v>23.1</v>
      </c>
      <c r="Q29" s="282">
        <v>4.7</v>
      </c>
      <c r="R29" s="282">
        <v>4.5</v>
      </c>
      <c r="S29" s="282">
        <v>3.3</v>
      </c>
      <c r="T29" s="282">
        <v>23.8</v>
      </c>
      <c r="U29" s="282">
        <v>4</v>
      </c>
      <c r="V29" s="282">
        <v>13</v>
      </c>
      <c r="W29" s="282">
        <v>44.1</v>
      </c>
      <c r="X29" s="282">
        <v>39.299999999999997</v>
      </c>
      <c r="Y29" s="282">
        <v>4.3</v>
      </c>
      <c r="Z29" s="282">
        <v>4.5</v>
      </c>
      <c r="AA29" s="282">
        <v>-1.1000000000000001</v>
      </c>
      <c r="AB29" s="282">
        <v>6.4</v>
      </c>
      <c r="AC29" s="283">
        <v>2.8</v>
      </c>
      <c r="AD29" s="282">
        <v>11.3</v>
      </c>
      <c r="AE29" s="282">
        <v>17.100000000000001</v>
      </c>
    </row>
    <row r="30" spans="2:31" ht="17.25" thickBot="1" x14ac:dyDescent="0.35">
      <c r="B30" s="280" t="s">
        <v>1015</v>
      </c>
      <c r="C30" s="284"/>
      <c r="D30" s="285" t="s">
        <v>1016</v>
      </c>
      <c r="E30" s="285" t="s">
        <v>1017</v>
      </c>
      <c r="F30" s="285" t="s">
        <v>1018</v>
      </c>
      <c r="G30" s="285" t="s">
        <v>1019</v>
      </c>
      <c r="H30" s="285">
        <v>13.9</v>
      </c>
      <c r="I30" s="285" t="s">
        <v>1020</v>
      </c>
      <c r="J30" s="285" t="s">
        <v>1021</v>
      </c>
      <c r="K30" s="285" t="s">
        <v>90</v>
      </c>
      <c r="L30" s="285" t="s">
        <v>90</v>
      </c>
      <c r="M30" s="285" t="s">
        <v>1022</v>
      </c>
      <c r="N30" s="285" t="s">
        <v>1023</v>
      </c>
      <c r="O30" s="285" t="s">
        <v>1024</v>
      </c>
      <c r="P30" s="285" t="s">
        <v>1025</v>
      </c>
      <c r="Q30" s="285" t="s">
        <v>1026</v>
      </c>
      <c r="R30" s="285" t="s">
        <v>1027</v>
      </c>
      <c r="S30" s="285" t="s">
        <v>1016</v>
      </c>
      <c r="T30" s="285" t="s">
        <v>1028</v>
      </c>
      <c r="U30" s="285">
        <v>17.2</v>
      </c>
      <c r="V30" s="285" t="s">
        <v>1029</v>
      </c>
      <c r="W30" s="285" t="s">
        <v>1030</v>
      </c>
      <c r="X30" s="285" t="s">
        <v>1031</v>
      </c>
      <c r="Y30" s="285">
        <v>4.5</v>
      </c>
      <c r="Z30" s="285" t="s">
        <v>1032</v>
      </c>
      <c r="AA30" s="285" t="s">
        <v>1033</v>
      </c>
      <c r="AB30" s="285" t="s">
        <v>462</v>
      </c>
      <c r="AC30" s="286">
        <v>15.8</v>
      </c>
      <c r="AD30" s="285">
        <v>16.7</v>
      </c>
      <c r="AE30" s="285">
        <v>11.2</v>
      </c>
    </row>
    <row r="31" spans="2:31" ht="17.25" thickBot="1" x14ac:dyDescent="0.35">
      <c r="B31" s="353" t="s">
        <v>1034</v>
      </c>
      <c r="C31" s="287" t="s">
        <v>237</v>
      </c>
      <c r="D31" s="288" t="s">
        <v>1035</v>
      </c>
      <c r="E31" s="288" t="s">
        <v>1036</v>
      </c>
      <c r="F31" s="288" t="s">
        <v>848</v>
      </c>
      <c r="G31" s="288" t="s">
        <v>840</v>
      </c>
      <c r="H31" s="288" t="s">
        <v>1037</v>
      </c>
      <c r="I31" s="288" t="s">
        <v>1038</v>
      </c>
      <c r="J31" s="288" t="s">
        <v>1039</v>
      </c>
      <c r="K31" s="288" t="s">
        <v>944</v>
      </c>
      <c r="L31" s="288" t="s">
        <v>829</v>
      </c>
      <c r="M31" s="288" t="s">
        <v>1040</v>
      </c>
      <c r="N31" s="288" t="s">
        <v>1041</v>
      </c>
      <c r="O31" s="288" t="s">
        <v>840</v>
      </c>
      <c r="P31" s="288" t="s">
        <v>636</v>
      </c>
      <c r="Q31" s="288" t="s">
        <v>859</v>
      </c>
      <c r="R31" s="288" t="s">
        <v>625</v>
      </c>
      <c r="S31" s="288" t="s">
        <v>839</v>
      </c>
      <c r="T31" s="288" t="s">
        <v>1042</v>
      </c>
      <c r="U31" s="288" t="s">
        <v>853</v>
      </c>
      <c r="V31" s="288" t="s">
        <v>1043</v>
      </c>
      <c r="W31" s="288" t="s">
        <v>1044</v>
      </c>
      <c r="X31" s="288" t="s">
        <v>765</v>
      </c>
      <c r="Y31" s="288" t="s">
        <v>1045</v>
      </c>
      <c r="Z31" s="288" t="s">
        <v>1046</v>
      </c>
      <c r="AA31" s="288" t="s">
        <v>807</v>
      </c>
      <c r="AB31" s="288" t="s">
        <v>996</v>
      </c>
      <c r="AC31" s="289" t="s">
        <v>1047</v>
      </c>
      <c r="AD31" s="288" t="s">
        <v>1048</v>
      </c>
      <c r="AE31" s="288" t="s">
        <v>1049</v>
      </c>
    </row>
    <row r="32" spans="2:31" ht="17.25" thickBot="1" x14ac:dyDescent="0.35">
      <c r="B32" s="354"/>
      <c r="C32" s="270" t="s">
        <v>238</v>
      </c>
      <c r="D32" s="271" t="s">
        <v>1050</v>
      </c>
      <c r="E32" s="271" t="s">
        <v>1051</v>
      </c>
      <c r="F32" s="271" t="s">
        <v>848</v>
      </c>
      <c r="G32" s="271" t="s">
        <v>1052</v>
      </c>
      <c r="H32" s="271" t="s">
        <v>1010</v>
      </c>
      <c r="I32" s="271" t="s">
        <v>812</v>
      </c>
      <c r="J32" s="271" t="s">
        <v>1053</v>
      </c>
      <c r="K32" s="271" t="s">
        <v>934</v>
      </c>
      <c r="L32" s="271" t="s">
        <v>1054</v>
      </c>
      <c r="M32" s="271" t="s">
        <v>1055</v>
      </c>
      <c r="N32" s="271" t="s">
        <v>1056</v>
      </c>
      <c r="O32" s="271" t="s">
        <v>787</v>
      </c>
      <c r="P32" s="271" t="s">
        <v>895</v>
      </c>
      <c r="Q32" s="271" t="s">
        <v>1057</v>
      </c>
      <c r="R32" s="271" t="s">
        <v>1058</v>
      </c>
      <c r="S32" s="271" t="s">
        <v>785</v>
      </c>
      <c r="T32" s="271" t="s">
        <v>998</v>
      </c>
      <c r="U32" s="271" t="s">
        <v>854</v>
      </c>
      <c r="V32" s="271" t="s">
        <v>1059</v>
      </c>
      <c r="W32" s="271" t="s">
        <v>957</v>
      </c>
      <c r="X32" s="271" t="s">
        <v>827</v>
      </c>
      <c r="Y32" s="271" t="s">
        <v>913</v>
      </c>
      <c r="Z32" s="271" t="s">
        <v>893</v>
      </c>
      <c r="AA32" s="271" t="s">
        <v>852</v>
      </c>
      <c r="AB32" s="271" t="s">
        <v>639</v>
      </c>
      <c r="AC32" s="272" t="s">
        <v>1060</v>
      </c>
      <c r="AD32" s="271" t="s">
        <v>1061</v>
      </c>
      <c r="AE32" s="271" t="s">
        <v>1062</v>
      </c>
    </row>
    <row r="33" spans="1:31" ht="17.25" thickBot="1" x14ac:dyDescent="0.35">
      <c r="B33" s="355"/>
      <c r="C33" s="270" t="s">
        <v>239</v>
      </c>
      <c r="D33" s="271" t="s">
        <v>644</v>
      </c>
      <c r="E33" s="271" t="s">
        <v>864</v>
      </c>
      <c r="F33" s="271" t="s">
        <v>848</v>
      </c>
      <c r="G33" s="271" t="s">
        <v>619</v>
      </c>
      <c r="H33" s="271" t="s">
        <v>1063</v>
      </c>
      <c r="I33" s="271" t="s">
        <v>644</v>
      </c>
      <c r="J33" s="271" t="s">
        <v>1064</v>
      </c>
      <c r="K33" s="271" t="s">
        <v>1006</v>
      </c>
      <c r="L33" s="271" t="s">
        <v>1065</v>
      </c>
      <c r="M33" s="271" t="s">
        <v>1066</v>
      </c>
      <c r="N33" s="271" t="s">
        <v>1067</v>
      </c>
      <c r="O33" s="271" t="s">
        <v>817</v>
      </c>
      <c r="P33" s="271" t="s">
        <v>857</v>
      </c>
      <c r="Q33" s="271" t="s">
        <v>789</v>
      </c>
      <c r="R33" s="271" t="s">
        <v>1068</v>
      </c>
      <c r="S33" s="271" t="s">
        <v>618</v>
      </c>
      <c r="T33" s="271" t="s">
        <v>1069</v>
      </c>
      <c r="U33" s="271" t="s">
        <v>807</v>
      </c>
      <c r="V33" s="271" t="s">
        <v>815</v>
      </c>
      <c r="W33" s="271" t="s">
        <v>1070</v>
      </c>
      <c r="X33" s="271" t="s">
        <v>796</v>
      </c>
      <c r="Y33" s="271" t="s">
        <v>899</v>
      </c>
      <c r="Z33" s="271" t="s">
        <v>1071</v>
      </c>
      <c r="AA33" s="271" t="s">
        <v>1072</v>
      </c>
      <c r="AB33" s="271" t="s">
        <v>1073</v>
      </c>
      <c r="AC33" s="272" t="s">
        <v>1074</v>
      </c>
      <c r="AD33" s="271" t="s">
        <v>1075</v>
      </c>
      <c r="AE33" s="271" t="s">
        <v>975</v>
      </c>
    </row>
    <row r="34" spans="1:31" x14ac:dyDescent="0.3">
      <c r="B34" s="290" t="s">
        <v>1076</v>
      </c>
      <c r="C34"/>
      <c r="D34"/>
      <c r="E34"/>
      <c r="F34"/>
      <c r="G34"/>
      <c r="H34"/>
      <c r="I34"/>
      <c r="J34"/>
      <c r="K34"/>
      <c r="L34"/>
      <c r="M34"/>
      <c r="N34"/>
      <c r="O34"/>
      <c r="P34"/>
      <c r="Q34"/>
      <c r="R34"/>
      <c r="S34"/>
      <c r="T34"/>
      <c r="U34"/>
      <c r="V34"/>
      <c r="W34"/>
      <c r="X34"/>
      <c r="Y34"/>
      <c r="Z34"/>
      <c r="AA34"/>
      <c r="AB34"/>
      <c r="AC34"/>
      <c r="AD34"/>
      <c r="AE34"/>
    </row>
    <row r="35" spans="1:31" x14ac:dyDescent="0.3">
      <c r="B35" s="290" t="s">
        <v>1077</v>
      </c>
      <c r="C35"/>
      <c r="D35"/>
      <c r="E35"/>
      <c r="F35"/>
      <c r="G35"/>
      <c r="H35"/>
      <c r="I35"/>
      <c r="J35"/>
      <c r="K35"/>
      <c r="L35"/>
      <c r="M35"/>
      <c r="N35"/>
      <c r="O35"/>
      <c r="P35"/>
      <c r="Q35"/>
      <c r="R35"/>
      <c r="S35"/>
      <c r="T35"/>
      <c r="U35"/>
      <c r="V35"/>
      <c r="W35"/>
      <c r="X35"/>
      <c r="Y35"/>
      <c r="Z35"/>
      <c r="AA35"/>
      <c r="AB35"/>
      <c r="AC35"/>
      <c r="AD35"/>
      <c r="AE35"/>
    </row>
    <row r="36" spans="1:31" x14ac:dyDescent="0.3">
      <c r="B36" s="290" t="s">
        <v>1078</v>
      </c>
      <c r="C36"/>
      <c r="D36"/>
      <c r="E36"/>
      <c r="F36"/>
      <c r="G36"/>
      <c r="H36"/>
      <c r="I36"/>
      <c r="J36"/>
      <c r="K36"/>
      <c r="L36"/>
      <c r="M36"/>
      <c r="N36"/>
      <c r="O36"/>
      <c r="P36"/>
      <c r="Q36"/>
      <c r="R36"/>
      <c r="S36"/>
      <c r="T36"/>
      <c r="U36"/>
      <c r="V36"/>
      <c r="W36"/>
      <c r="X36"/>
      <c r="Y36"/>
      <c r="Z36"/>
      <c r="AA36"/>
      <c r="AB36"/>
      <c r="AC36"/>
      <c r="AD36"/>
      <c r="AE36"/>
    </row>
    <row r="37" spans="1:31" x14ac:dyDescent="0.3">
      <c r="B37" s="290" t="s">
        <v>1079</v>
      </c>
      <c r="C37"/>
      <c r="D37"/>
      <c r="E37"/>
      <c r="F37"/>
      <c r="G37"/>
      <c r="H37"/>
      <c r="I37"/>
      <c r="J37"/>
      <c r="K37"/>
      <c r="L37"/>
      <c r="M37"/>
      <c r="N37"/>
      <c r="O37"/>
      <c r="P37"/>
      <c r="Q37"/>
      <c r="R37"/>
      <c r="S37"/>
      <c r="T37"/>
      <c r="U37"/>
      <c r="V37"/>
      <c r="W37"/>
      <c r="X37"/>
      <c r="Y37"/>
      <c r="Z37"/>
      <c r="AA37"/>
      <c r="AB37"/>
      <c r="AC37"/>
      <c r="AD37"/>
      <c r="AE37"/>
    </row>
    <row r="39" spans="1:31" ht="17.25" thickBot="1" x14ac:dyDescent="0.35">
      <c r="A39" s="403"/>
      <c r="B39" s="3" t="s">
        <v>1080</v>
      </c>
      <c r="C39"/>
      <c r="D39"/>
      <c r="E39"/>
      <c r="F39"/>
      <c r="G39"/>
      <c r="H39"/>
      <c r="I39"/>
      <c r="J39"/>
      <c r="K39"/>
      <c r="L39"/>
      <c r="M39"/>
      <c r="N39"/>
      <c r="O39"/>
      <c r="P39"/>
      <c r="Q39"/>
      <c r="R39"/>
      <c r="S39"/>
      <c r="T39"/>
      <c r="U39"/>
      <c r="V39"/>
      <c r="W39"/>
      <c r="X39"/>
      <c r="Y39"/>
      <c r="Z39"/>
      <c r="AA39"/>
      <c r="AB39"/>
      <c r="AC39"/>
      <c r="AD39"/>
      <c r="AE39"/>
    </row>
    <row r="40" spans="1:31" s="49" customFormat="1" ht="17.25" thickBot="1" x14ac:dyDescent="0.35">
      <c r="A40" s="266"/>
      <c r="B40" s="267"/>
      <c r="C40" s="268"/>
      <c r="D40" s="269" t="s">
        <v>778</v>
      </c>
      <c r="E40" s="269" t="s">
        <v>215</v>
      </c>
      <c r="F40" s="269" t="s">
        <v>216</v>
      </c>
      <c r="G40" s="269" t="s">
        <v>217</v>
      </c>
      <c r="H40" s="269" t="s">
        <v>218</v>
      </c>
      <c r="I40" s="269" t="s">
        <v>779</v>
      </c>
      <c r="J40" s="269" t="s">
        <v>219</v>
      </c>
      <c r="K40" s="269" t="s">
        <v>780</v>
      </c>
      <c r="L40" s="269" t="s">
        <v>781</v>
      </c>
      <c r="M40" s="269" t="s">
        <v>220</v>
      </c>
      <c r="N40" s="269" t="s">
        <v>221</v>
      </c>
      <c r="O40" s="269" t="s">
        <v>222</v>
      </c>
      <c r="P40" s="269" t="s">
        <v>223</v>
      </c>
      <c r="Q40" s="269" t="s">
        <v>224</v>
      </c>
      <c r="R40" s="269" t="s">
        <v>225</v>
      </c>
      <c r="S40" s="269" t="s">
        <v>782</v>
      </c>
      <c r="T40" s="269" t="s">
        <v>226</v>
      </c>
      <c r="U40" s="269" t="s">
        <v>227</v>
      </c>
      <c r="V40" s="269" t="s">
        <v>228</v>
      </c>
      <c r="W40" s="269" t="s">
        <v>229</v>
      </c>
      <c r="X40" s="269" t="s">
        <v>783</v>
      </c>
      <c r="Y40" s="269" t="s">
        <v>230</v>
      </c>
      <c r="Z40" s="269" t="s">
        <v>231</v>
      </c>
      <c r="AA40" s="269" t="s">
        <v>232</v>
      </c>
      <c r="AB40" s="269" t="s">
        <v>233</v>
      </c>
      <c r="AC40" s="269" t="s">
        <v>234</v>
      </c>
      <c r="AD40" s="269" t="s">
        <v>235</v>
      </c>
      <c r="AE40" s="269" t="s">
        <v>236</v>
      </c>
    </row>
    <row r="41" spans="1:31" ht="17.25" thickBot="1" x14ac:dyDescent="0.35">
      <c r="B41" s="353" t="s">
        <v>1081</v>
      </c>
      <c r="C41" s="270" t="s">
        <v>237</v>
      </c>
      <c r="D41" s="271">
        <v>73.099999999999994</v>
      </c>
      <c r="E41" s="271">
        <v>70.599999999999994</v>
      </c>
      <c r="F41" s="271">
        <v>73.2</v>
      </c>
      <c r="G41" s="271">
        <v>80</v>
      </c>
      <c r="H41" s="271">
        <v>79</v>
      </c>
      <c r="I41" s="271">
        <v>79.599999999999994</v>
      </c>
      <c r="J41" s="271">
        <v>79.3</v>
      </c>
      <c r="K41" s="271">
        <v>74.900000000000006</v>
      </c>
      <c r="L41" s="271">
        <v>62.6</v>
      </c>
      <c r="M41" s="271" t="s">
        <v>1082</v>
      </c>
      <c r="N41" s="271" t="s">
        <v>1083</v>
      </c>
      <c r="O41" s="271">
        <v>68.2</v>
      </c>
      <c r="P41" s="271">
        <v>62.7</v>
      </c>
      <c r="Q41" s="271">
        <v>75.900000000000006</v>
      </c>
      <c r="R41" s="271">
        <v>75.3</v>
      </c>
      <c r="S41" s="271">
        <v>77.400000000000006</v>
      </c>
      <c r="T41" s="271">
        <v>74.099999999999994</v>
      </c>
      <c r="U41" s="271">
        <v>78.8</v>
      </c>
      <c r="V41" s="271">
        <v>78.599999999999994</v>
      </c>
      <c r="W41" s="271">
        <v>81.7</v>
      </c>
      <c r="X41" s="271">
        <v>75.599999999999994</v>
      </c>
      <c r="Y41" s="271">
        <v>75.400000000000006</v>
      </c>
      <c r="Z41" s="271">
        <v>75.900000000000006</v>
      </c>
      <c r="AA41" s="271">
        <v>67.099999999999994</v>
      </c>
      <c r="AB41" s="271">
        <v>76.099999999999994</v>
      </c>
      <c r="AC41" s="272">
        <v>74.599999999999994</v>
      </c>
      <c r="AD41" s="271">
        <v>76.8</v>
      </c>
      <c r="AE41" s="271">
        <v>80.7</v>
      </c>
    </row>
    <row r="42" spans="1:31" ht="17.25" thickBot="1" x14ac:dyDescent="0.35">
      <c r="B42" s="354"/>
      <c r="C42" s="270" t="s">
        <v>238</v>
      </c>
      <c r="D42" s="271">
        <v>67.7</v>
      </c>
      <c r="E42" s="271">
        <v>66.8</v>
      </c>
      <c r="F42" s="271">
        <v>68.900000000000006</v>
      </c>
      <c r="G42" s="271">
        <v>72.099999999999994</v>
      </c>
      <c r="H42" s="271">
        <v>75.5</v>
      </c>
      <c r="I42" s="271">
        <v>75.900000000000006</v>
      </c>
      <c r="J42" s="271">
        <v>77.5</v>
      </c>
      <c r="K42" s="271">
        <v>70</v>
      </c>
      <c r="L42" s="271">
        <v>52.7</v>
      </c>
      <c r="M42" s="271" t="s">
        <v>1084</v>
      </c>
      <c r="N42" s="271" t="s">
        <v>1085</v>
      </c>
      <c r="O42" s="271">
        <v>62.9</v>
      </c>
      <c r="P42" s="271">
        <v>53.2</v>
      </c>
      <c r="Q42" s="271">
        <v>70</v>
      </c>
      <c r="R42" s="271">
        <v>72.900000000000006</v>
      </c>
      <c r="S42" s="271">
        <v>76.7</v>
      </c>
      <c r="T42" s="271">
        <v>70.3</v>
      </c>
      <c r="U42" s="271">
        <v>73.5</v>
      </c>
      <c r="V42" s="271">
        <v>69.599999999999994</v>
      </c>
      <c r="W42" s="271">
        <v>77.5</v>
      </c>
      <c r="X42" s="271">
        <v>71.3</v>
      </c>
      <c r="Y42" s="271">
        <v>68.400000000000006</v>
      </c>
      <c r="Z42" s="271">
        <v>73.099999999999994</v>
      </c>
      <c r="AA42" s="271">
        <v>56.9</v>
      </c>
      <c r="AB42" s="271">
        <v>72.599999999999994</v>
      </c>
      <c r="AC42" s="272">
        <v>70.400000000000006</v>
      </c>
      <c r="AD42" s="271">
        <v>75.8</v>
      </c>
      <c r="AE42" s="271">
        <v>78</v>
      </c>
    </row>
    <row r="43" spans="1:31" ht="17.25" thickBot="1" x14ac:dyDescent="0.35">
      <c r="B43" s="355"/>
      <c r="C43" s="270" t="s">
        <v>239</v>
      </c>
      <c r="D43" s="271">
        <v>78.5</v>
      </c>
      <c r="E43" s="271">
        <v>74.5</v>
      </c>
      <c r="F43" s="271">
        <v>77.3</v>
      </c>
      <c r="G43" s="271">
        <v>87.5</v>
      </c>
      <c r="H43" s="271">
        <v>82.4</v>
      </c>
      <c r="I43" s="271">
        <v>83.2</v>
      </c>
      <c r="J43" s="271">
        <v>81.2</v>
      </c>
      <c r="K43" s="271">
        <v>80</v>
      </c>
      <c r="L43" s="271">
        <v>72.5</v>
      </c>
      <c r="M43" s="271" t="s">
        <v>1086</v>
      </c>
      <c r="N43" s="271" t="s">
        <v>1087</v>
      </c>
      <c r="O43" s="271">
        <v>73.400000000000006</v>
      </c>
      <c r="P43" s="271">
        <v>72.400000000000006</v>
      </c>
      <c r="Q43" s="271">
        <v>82.2</v>
      </c>
      <c r="R43" s="271">
        <v>77.7</v>
      </c>
      <c r="S43" s="271">
        <v>78.099999999999994</v>
      </c>
      <c r="T43" s="271">
        <v>77.7</v>
      </c>
      <c r="U43" s="271">
        <v>84.1</v>
      </c>
      <c r="V43" s="271">
        <v>86.4</v>
      </c>
      <c r="W43" s="271">
        <v>85.7</v>
      </c>
      <c r="X43" s="271">
        <v>79.900000000000006</v>
      </c>
      <c r="Y43" s="271">
        <v>82.4</v>
      </c>
      <c r="Z43" s="271">
        <v>79</v>
      </c>
      <c r="AA43" s="271">
        <v>77</v>
      </c>
      <c r="AB43" s="271">
        <v>79.3</v>
      </c>
      <c r="AC43" s="272">
        <v>78.900000000000006</v>
      </c>
      <c r="AD43" s="271">
        <v>77.8</v>
      </c>
      <c r="AE43" s="271">
        <v>83.3</v>
      </c>
    </row>
    <row r="44" spans="1:31" ht="17.25" thickBot="1" x14ac:dyDescent="0.35">
      <c r="B44" s="353" t="s">
        <v>1088</v>
      </c>
      <c r="C44" s="270" t="s">
        <v>671</v>
      </c>
      <c r="D44" s="271">
        <v>32.700000000000003</v>
      </c>
      <c r="E44" s="271">
        <v>24.7</v>
      </c>
      <c r="F44" s="271">
        <v>16.8</v>
      </c>
      <c r="G44" s="271">
        <v>24.8</v>
      </c>
      <c r="H44" s="271">
        <v>53.9</v>
      </c>
      <c r="I44" s="271">
        <v>48.7</v>
      </c>
      <c r="J44" s="271">
        <v>33.5</v>
      </c>
      <c r="K44" s="271">
        <v>42.9</v>
      </c>
      <c r="L44" s="271">
        <v>13.4</v>
      </c>
      <c r="M44" s="271" t="s">
        <v>1089</v>
      </c>
      <c r="N44" s="271" t="s">
        <v>1090</v>
      </c>
      <c r="O44" s="271">
        <v>25.7</v>
      </c>
      <c r="P44" s="271">
        <v>17.5</v>
      </c>
      <c r="Q44" s="271">
        <v>34.799999999999997</v>
      </c>
      <c r="R44" s="271">
        <v>27.9</v>
      </c>
      <c r="S44" s="271">
        <v>31.1</v>
      </c>
      <c r="T44" s="271">
        <v>29.4</v>
      </c>
      <c r="U44" s="271">
        <v>27.5</v>
      </c>
      <c r="V44" s="271">
        <v>48</v>
      </c>
      <c r="W44" s="271">
        <v>71.7</v>
      </c>
      <c r="X44" s="271">
        <v>50.2</v>
      </c>
      <c r="Y44" s="271">
        <v>27.3</v>
      </c>
      <c r="Z44" s="271">
        <v>22.8</v>
      </c>
      <c r="AA44" s="271">
        <v>21.2</v>
      </c>
      <c r="AB44" s="271">
        <v>29.5</v>
      </c>
      <c r="AC44" s="272">
        <v>20.8</v>
      </c>
      <c r="AD44" s="271">
        <v>43.8</v>
      </c>
      <c r="AE44" s="271">
        <v>40.700000000000003</v>
      </c>
    </row>
    <row r="45" spans="1:31" ht="17.25" thickBot="1" x14ac:dyDescent="0.35">
      <c r="B45" s="354"/>
      <c r="C45" s="270" t="s">
        <v>672</v>
      </c>
      <c r="D45" s="271">
        <v>80.400000000000006</v>
      </c>
      <c r="E45" s="271">
        <v>80.7</v>
      </c>
      <c r="F45" s="271">
        <v>80.400000000000006</v>
      </c>
      <c r="G45" s="271">
        <v>86.3</v>
      </c>
      <c r="H45" s="271">
        <v>83.4</v>
      </c>
      <c r="I45" s="271">
        <v>84.5</v>
      </c>
      <c r="J45" s="271">
        <v>83.9</v>
      </c>
      <c r="K45" s="271">
        <v>80</v>
      </c>
      <c r="L45" s="271">
        <v>71.099999999999994</v>
      </c>
      <c r="M45" s="271" t="s">
        <v>1091</v>
      </c>
      <c r="N45" s="271" t="s">
        <v>1092</v>
      </c>
      <c r="O45" s="271">
        <v>79.400000000000006</v>
      </c>
      <c r="P45" s="271">
        <v>70.2</v>
      </c>
      <c r="Q45" s="271">
        <v>81.5</v>
      </c>
      <c r="R45" s="271">
        <v>80.400000000000006</v>
      </c>
      <c r="S45" s="271">
        <v>84.3</v>
      </c>
      <c r="T45" s="271">
        <v>85.4</v>
      </c>
      <c r="U45" s="271">
        <v>87</v>
      </c>
      <c r="V45" s="271">
        <v>86.6</v>
      </c>
      <c r="W45" s="271">
        <v>85.9</v>
      </c>
      <c r="X45" s="271">
        <v>83.8</v>
      </c>
      <c r="Y45" s="271">
        <v>84.8</v>
      </c>
      <c r="Z45" s="271">
        <v>85.3</v>
      </c>
      <c r="AA45" s="271">
        <v>76.900000000000006</v>
      </c>
      <c r="AB45" s="271">
        <v>88.3</v>
      </c>
      <c r="AC45" s="272">
        <v>83.2</v>
      </c>
      <c r="AD45" s="271">
        <v>82.3</v>
      </c>
      <c r="AE45" s="271">
        <v>84.7</v>
      </c>
    </row>
    <row r="46" spans="1:31" ht="17.25" thickBot="1" x14ac:dyDescent="0.35">
      <c r="B46" s="355"/>
      <c r="C46" s="270" t="s">
        <v>673</v>
      </c>
      <c r="D46" s="271">
        <v>60.5</v>
      </c>
      <c r="E46" s="271">
        <v>54.5</v>
      </c>
      <c r="F46" s="271">
        <v>64.8</v>
      </c>
      <c r="G46" s="271">
        <v>69.8</v>
      </c>
      <c r="H46" s="271">
        <v>72.3</v>
      </c>
      <c r="I46" s="271">
        <v>71.8</v>
      </c>
      <c r="J46" s="271">
        <v>71.599999999999994</v>
      </c>
      <c r="K46" s="271">
        <v>62.8</v>
      </c>
      <c r="L46" s="271">
        <v>48.3</v>
      </c>
      <c r="M46" s="271" t="s">
        <v>1093</v>
      </c>
      <c r="N46" s="271" t="s">
        <v>1094</v>
      </c>
      <c r="O46" s="271">
        <v>48.6</v>
      </c>
      <c r="P46" s="271">
        <v>53.4</v>
      </c>
      <c r="Q46" s="271">
        <v>63.4</v>
      </c>
      <c r="R46" s="271">
        <v>67.8</v>
      </c>
      <c r="S46" s="271">
        <v>68</v>
      </c>
      <c r="T46" s="271">
        <v>46.6</v>
      </c>
      <c r="U46" s="271">
        <v>62.8</v>
      </c>
      <c r="V46" s="271">
        <v>51.8</v>
      </c>
      <c r="W46" s="271">
        <v>71.400000000000006</v>
      </c>
      <c r="X46" s="271">
        <v>55.4</v>
      </c>
      <c r="Y46" s="271">
        <v>54.7</v>
      </c>
      <c r="Z46" s="271">
        <v>63.4</v>
      </c>
      <c r="AA46" s="271">
        <v>43.8</v>
      </c>
      <c r="AB46" s="271">
        <v>52.7</v>
      </c>
      <c r="AC46" s="272">
        <v>60.6</v>
      </c>
      <c r="AD46" s="271">
        <v>68.3</v>
      </c>
      <c r="AE46" s="271">
        <v>76.900000000000006</v>
      </c>
    </row>
    <row r="47" spans="1:31" ht="17.25" thickBot="1" x14ac:dyDescent="0.35">
      <c r="B47" s="353" t="s">
        <v>1095</v>
      </c>
      <c r="C47" s="270" t="s">
        <v>237</v>
      </c>
      <c r="D47" s="271">
        <v>7</v>
      </c>
      <c r="E47" s="271">
        <v>6.3</v>
      </c>
      <c r="F47" s="271">
        <v>5.3</v>
      </c>
      <c r="G47" s="271">
        <v>2.8</v>
      </c>
      <c r="H47" s="271">
        <v>5.0999999999999996</v>
      </c>
      <c r="I47" s="271">
        <v>3.6</v>
      </c>
      <c r="J47" s="271">
        <v>6.2</v>
      </c>
      <c r="K47" s="271">
        <v>6.2</v>
      </c>
      <c r="L47" s="271">
        <v>14.7</v>
      </c>
      <c r="M47" s="271" t="s">
        <v>1096</v>
      </c>
      <c r="N47" s="271" t="s">
        <v>1097</v>
      </c>
      <c r="O47" s="271">
        <v>7.6</v>
      </c>
      <c r="P47" s="271">
        <v>9.5</v>
      </c>
      <c r="Q47" s="271">
        <v>7.5</v>
      </c>
      <c r="R47" s="271">
        <v>7.6</v>
      </c>
      <c r="S47" s="271">
        <v>7.1</v>
      </c>
      <c r="T47" s="271">
        <v>5.3</v>
      </c>
      <c r="U47" s="271">
        <v>4.0999999999999996</v>
      </c>
      <c r="V47" s="271">
        <v>3.5</v>
      </c>
      <c r="W47" s="271">
        <v>4.2</v>
      </c>
      <c r="X47" s="271">
        <v>6.2</v>
      </c>
      <c r="Y47" s="271">
        <v>3.4</v>
      </c>
      <c r="Z47" s="271">
        <v>6.6</v>
      </c>
      <c r="AA47" s="271">
        <v>5.6</v>
      </c>
      <c r="AB47" s="271">
        <v>4.8</v>
      </c>
      <c r="AC47" s="272">
        <v>6.8</v>
      </c>
      <c r="AD47" s="271">
        <v>7.7</v>
      </c>
      <c r="AE47" s="271">
        <v>8.8000000000000007</v>
      </c>
    </row>
    <row r="48" spans="1:31" ht="17.25" thickBot="1" x14ac:dyDescent="0.35">
      <c r="B48" s="354"/>
      <c r="C48" s="270" t="s">
        <v>238</v>
      </c>
      <c r="D48" s="271">
        <v>7.4</v>
      </c>
      <c r="E48" s="271">
        <v>5.9</v>
      </c>
      <c r="F48" s="271">
        <v>5</v>
      </c>
      <c r="G48" s="271">
        <v>3.4</v>
      </c>
      <c r="H48" s="271">
        <v>5.2</v>
      </c>
      <c r="I48" s="271">
        <v>3.2</v>
      </c>
      <c r="J48" s="271">
        <v>5.6</v>
      </c>
      <c r="K48" s="271">
        <v>6.2</v>
      </c>
      <c r="L48" s="271">
        <v>18.899999999999999</v>
      </c>
      <c r="M48" s="271" t="s">
        <v>1098</v>
      </c>
      <c r="N48" s="271" t="s">
        <v>1099</v>
      </c>
      <c r="O48" s="271">
        <v>8</v>
      </c>
      <c r="P48" s="271">
        <v>10.6</v>
      </c>
      <c r="Q48" s="271">
        <v>7.9</v>
      </c>
      <c r="R48" s="271">
        <v>6.6</v>
      </c>
      <c r="S48" s="271">
        <v>6.6</v>
      </c>
      <c r="T48" s="271">
        <v>5.6</v>
      </c>
      <c r="U48" s="271">
        <v>4.2</v>
      </c>
      <c r="V48" s="271">
        <v>3.3</v>
      </c>
      <c r="W48" s="271">
        <v>4.5</v>
      </c>
      <c r="X48" s="271">
        <v>6.1</v>
      </c>
      <c r="Y48" s="271">
        <v>3.4</v>
      </c>
      <c r="Z48" s="271">
        <v>6.9</v>
      </c>
      <c r="AA48" s="271">
        <v>5.0999999999999996</v>
      </c>
      <c r="AB48" s="271">
        <v>5.3</v>
      </c>
      <c r="AC48" s="272">
        <v>7</v>
      </c>
      <c r="AD48" s="271">
        <v>7.1</v>
      </c>
      <c r="AE48" s="271">
        <v>9.1</v>
      </c>
    </row>
    <row r="49" spans="2:31" ht="17.25" thickBot="1" x14ac:dyDescent="0.35">
      <c r="B49" s="355"/>
      <c r="C49" s="270" t="s">
        <v>239</v>
      </c>
      <c r="D49" s="271">
        <v>6.7</v>
      </c>
      <c r="E49" s="271">
        <v>6.6</v>
      </c>
      <c r="F49" s="271">
        <v>5.5</v>
      </c>
      <c r="G49" s="271">
        <v>2.2999999999999998</v>
      </c>
      <c r="H49" s="271">
        <v>5</v>
      </c>
      <c r="I49" s="271">
        <v>3.9</v>
      </c>
      <c r="J49" s="271">
        <v>6.8</v>
      </c>
      <c r="K49" s="271">
        <v>6.3</v>
      </c>
      <c r="L49" s="271">
        <v>11.4</v>
      </c>
      <c r="M49" s="271" t="s">
        <v>1100</v>
      </c>
      <c r="N49" s="271" t="s">
        <v>1101</v>
      </c>
      <c r="O49" s="271">
        <v>7.3</v>
      </c>
      <c r="P49" s="271">
        <v>8.6999999999999993</v>
      </c>
      <c r="Q49" s="271">
        <v>7.1</v>
      </c>
      <c r="R49" s="271">
        <v>8.5</v>
      </c>
      <c r="S49" s="271">
        <v>7.6</v>
      </c>
      <c r="T49" s="271">
        <v>4.9000000000000004</v>
      </c>
      <c r="U49" s="271">
        <v>3.9</v>
      </c>
      <c r="V49" s="271">
        <v>3.7</v>
      </c>
      <c r="W49" s="271">
        <v>4</v>
      </c>
      <c r="X49" s="271">
        <v>6.3</v>
      </c>
      <c r="Y49" s="271">
        <v>3.4</v>
      </c>
      <c r="Z49" s="271">
        <v>6.3</v>
      </c>
      <c r="AA49" s="271">
        <v>6</v>
      </c>
      <c r="AB49" s="271">
        <v>4.3</v>
      </c>
      <c r="AC49" s="272">
        <v>6.7</v>
      </c>
      <c r="AD49" s="271">
        <v>8.1999999999999993</v>
      </c>
      <c r="AE49" s="271">
        <v>8.5</v>
      </c>
    </row>
    <row r="50" spans="2:31" ht="17.25" thickBot="1" x14ac:dyDescent="0.35">
      <c r="B50" s="353" t="s">
        <v>1102</v>
      </c>
      <c r="C50" s="270" t="s">
        <v>671</v>
      </c>
      <c r="D50" s="271" t="s">
        <v>690</v>
      </c>
      <c r="E50" s="271" t="s">
        <v>1036</v>
      </c>
      <c r="F50" s="271" t="s">
        <v>815</v>
      </c>
      <c r="G50" s="271" t="s">
        <v>845</v>
      </c>
      <c r="H50" s="271" t="s">
        <v>623</v>
      </c>
      <c r="I50" s="271" t="s">
        <v>628</v>
      </c>
      <c r="J50" s="271" t="s">
        <v>861</v>
      </c>
      <c r="K50" s="271" t="s">
        <v>900</v>
      </c>
      <c r="L50" s="271" t="s">
        <v>949</v>
      </c>
      <c r="M50" s="271" t="s">
        <v>1103</v>
      </c>
      <c r="N50" s="271" t="s">
        <v>1104</v>
      </c>
      <c r="O50" s="271" t="s">
        <v>1006</v>
      </c>
      <c r="P50" s="271" t="s">
        <v>1075</v>
      </c>
      <c r="Q50" s="271" t="s">
        <v>1105</v>
      </c>
      <c r="R50" s="271" t="s">
        <v>864</v>
      </c>
      <c r="S50" s="271" t="s">
        <v>1106</v>
      </c>
      <c r="T50" s="271" t="s">
        <v>909</v>
      </c>
      <c r="U50" s="271" t="s">
        <v>680</v>
      </c>
      <c r="V50" s="271" t="s">
        <v>862</v>
      </c>
      <c r="W50" s="271" t="s">
        <v>841</v>
      </c>
      <c r="X50" s="271" t="s">
        <v>685</v>
      </c>
      <c r="Y50" s="271" t="s">
        <v>645</v>
      </c>
      <c r="Z50" s="271" t="s">
        <v>1107</v>
      </c>
      <c r="AA50" s="271" t="s">
        <v>1108</v>
      </c>
      <c r="AB50" s="271" t="s">
        <v>892</v>
      </c>
      <c r="AC50" s="272" t="s">
        <v>687</v>
      </c>
      <c r="AD50" s="271" t="s">
        <v>1105</v>
      </c>
      <c r="AE50" s="271" t="s">
        <v>1109</v>
      </c>
    </row>
    <row r="51" spans="2:31" ht="17.25" thickBot="1" x14ac:dyDescent="0.35">
      <c r="B51" s="354"/>
      <c r="C51" s="270" t="s">
        <v>672</v>
      </c>
      <c r="D51" s="271" t="s">
        <v>691</v>
      </c>
      <c r="E51" s="271" t="s">
        <v>692</v>
      </c>
      <c r="F51" s="271" t="s">
        <v>828</v>
      </c>
      <c r="G51" s="271" t="s">
        <v>1110</v>
      </c>
      <c r="H51" s="271" t="s">
        <v>852</v>
      </c>
      <c r="I51" s="271" t="s">
        <v>836</v>
      </c>
      <c r="J51" s="271" t="s">
        <v>689</v>
      </c>
      <c r="K51" s="271" t="s">
        <v>828</v>
      </c>
      <c r="L51" s="271" t="s">
        <v>792</v>
      </c>
      <c r="M51" s="271" t="s">
        <v>1111</v>
      </c>
      <c r="N51" s="271" t="s">
        <v>1112</v>
      </c>
      <c r="O51" s="271" t="s">
        <v>628</v>
      </c>
      <c r="P51" s="271" t="s">
        <v>888</v>
      </c>
      <c r="Q51" s="271" t="s">
        <v>857</v>
      </c>
      <c r="R51" s="271" t="s">
        <v>629</v>
      </c>
      <c r="S51" s="271" t="s">
        <v>858</v>
      </c>
      <c r="T51" s="271" t="s">
        <v>1113</v>
      </c>
      <c r="U51" s="271" t="s">
        <v>617</v>
      </c>
      <c r="V51" s="271" t="s">
        <v>849</v>
      </c>
      <c r="W51" s="271" t="s">
        <v>844</v>
      </c>
      <c r="X51" s="271" t="s">
        <v>787</v>
      </c>
      <c r="Y51" s="271" t="s">
        <v>849</v>
      </c>
      <c r="Z51" s="271" t="s">
        <v>1114</v>
      </c>
      <c r="AA51" s="271" t="s">
        <v>616</v>
      </c>
      <c r="AB51" s="271" t="s">
        <v>852</v>
      </c>
      <c r="AC51" s="272" t="s">
        <v>688</v>
      </c>
      <c r="AD51" s="271" t="s">
        <v>691</v>
      </c>
      <c r="AE51" s="271" t="s">
        <v>860</v>
      </c>
    </row>
    <row r="52" spans="2:31" ht="17.25" thickBot="1" x14ac:dyDescent="0.35">
      <c r="B52" s="355"/>
      <c r="C52" s="270" t="s">
        <v>673</v>
      </c>
      <c r="D52" s="271" t="s">
        <v>692</v>
      </c>
      <c r="E52" s="271" t="s">
        <v>616</v>
      </c>
      <c r="F52" s="271" t="s">
        <v>847</v>
      </c>
      <c r="G52" s="271" t="s">
        <v>1115</v>
      </c>
      <c r="H52" s="271" t="s">
        <v>1116</v>
      </c>
      <c r="I52" s="271" t="s">
        <v>1117</v>
      </c>
      <c r="J52" s="271" t="s">
        <v>691</v>
      </c>
      <c r="K52" s="271" t="s">
        <v>692</v>
      </c>
      <c r="L52" s="271" t="s">
        <v>632</v>
      </c>
      <c r="M52" s="271" t="s">
        <v>1118</v>
      </c>
      <c r="N52" s="271" t="s">
        <v>1119</v>
      </c>
      <c r="O52" s="271" t="s">
        <v>852</v>
      </c>
      <c r="P52" s="271" t="s">
        <v>692</v>
      </c>
      <c r="Q52" s="271" t="s">
        <v>840</v>
      </c>
      <c r="R52" s="271" t="s">
        <v>1120</v>
      </c>
      <c r="S52" s="271" t="s">
        <v>845</v>
      </c>
      <c r="T52" s="271" t="s">
        <v>616</v>
      </c>
      <c r="U52" s="271" t="s">
        <v>849</v>
      </c>
      <c r="V52" s="271" t="s">
        <v>1121</v>
      </c>
      <c r="W52" s="271" t="s">
        <v>836</v>
      </c>
      <c r="X52" s="271" t="s">
        <v>829</v>
      </c>
      <c r="Y52" s="271" t="s">
        <v>1122</v>
      </c>
      <c r="Z52" s="271" t="s">
        <v>829</v>
      </c>
      <c r="AA52" s="271" t="s">
        <v>853</v>
      </c>
      <c r="AB52" s="271" t="s">
        <v>1116</v>
      </c>
      <c r="AC52" s="272" t="s">
        <v>689</v>
      </c>
      <c r="AD52" s="271" t="s">
        <v>1045</v>
      </c>
      <c r="AE52" s="271" t="s">
        <v>866</v>
      </c>
    </row>
    <row r="53" spans="2:31" ht="17.25" thickBot="1" x14ac:dyDescent="0.35">
      <c r="B53" s="353" t="s">
        <v>1123</v>
      </c>
      <c r="C53" s="270" t="s">
        <v>237</v>
      </c>
      <c r="D53" s="271">
        <v>2.8</v>
      </c>
      <c r="E53" s="271">
        <v>2.6</v>
      </c>
      <c r="F53" s="271">
        <v>2.6</v>
      </c>
      <c r="G53" s="271">
        <v>0.8</v>
      </c>
      <c r="H53" s="271">
        <v>1</v>
      </c>
      <c r="I53" s="271">
        <v>1.2</v>
      </c>
      <c r="J53" s="271">
        <v>1.6</v>
      </c>
      <c r="K53" s="271">
        <v>1.8</v>
      </c>
      <c r="L53" s="271">
        <v>9.1999999999999993</v>
      </c>
      <c r="M53" s="271" t="s">
        <v>917</v>
      </c>
      <c r="N53" s="271" t="s">
        <v>1124</v>
      </c>
      <c r="O53" s="271">
        <v>2.8</v>
      </c>
      <c r="P53" s="271">
        <v>5.4</v>
      </c>
      <c r="Q53" s="271">
        <v>2.6</v>
      </c>
      <c r="R53" s="271">
        <v>2.2999999999999998</v>
      </c>
      <c r="S53" s="271">
        <v>2.6</v>
      </c>
      <c r="T53" s="271">
        <v>1.8</v>
      </c>
      <c r="U53" s="271">
        <v>1.3</v>
      </c>
      <c r="V53" s="271">
        <v>1</v>
      </c>
      <c r="W53" s="271">
        <v>0.8</v>
      </c>
      <c r="X53" s="271">
        <v>2</v>
      </c>
      <c r="Y53" s="271">
        <v>0.9</v>
      </c>
      <c r="Z53" s="271">
        <v>2.9</v>
      </c>
      <c r="AA53" s="271">
        <v>2</v>
      </c>
      <c r="AB53" s="271">
        <v>2</v>
      </c>
      <c r="AC53" s="272">
        <v>3.9</v>
      </c>
      <c r="AD53" s="271">
        <v>1.8</v>
      </c>
      <c r="AE53" s="271">
        <v>1.9</v>
      </c>
    </row>
    <row r="54" spans="2:31" ht="17.25" thickBot="1" x14ac:dyDescent="0.35">
      <c r="B54" s="354"/>
      <c r="C54" s="270" t="s">
        <v>238</v>
      </c>
      <c r="D54" s="271">
        <v>2.9</v>
      </c>
      <c r="E54" s="271">
        <v>2.5</v>
      </c>
      <c r="F54" s="271">
        <v>2.4</v>
      </c>
      <c r="G54" s="271">
        <v>0.9</v>
      </c>
      <c r="H54" s="271">
        <v>1.1000000000000001</v>
      </c>
      <c r="I54" s="271">
        <v>0.9</v>
      </c>
      <c r="J54" s="271" t="s">
        <v>1125</v>
      </c>
      <c r="K54" s="271">
        <v>1.5</v>
      </c>
      <c r="L54" s="271">
        <v>12.3</v>
      </c>
      <c r="M54" s="271" t="s">
        <v>1126</v>
      </c>
      <c r="N54" s="271" t="s">
        <v>1127</v>
      </c>
      <c r="O54" s="271">
        <v>2.6</v>
      </c>
      <c r="P54" s="271">
        <v>5.9</v>
      </c>
      <c r="Q54" s="271">
        <v>2.6</v>
      </c>
      <c r="R54" s="271">
        <v>1.7</v>
      </c>
      <c r="S54" s="271">
        <v>2.6</v>
      </c>
      <c r="T54" s="271">
        <v>2.1</v>
      </c>
      <c r="U54" s="271">
        <v>1.3</v>
      </c>
      <c r="V54" s="271">
        <v>0.7</v>
      </c>
      <c r="W54" s="271">
        <v>0.9</v>
      </c>
      <c r="X54" s="271">
        <v>1.8</v>
      </c>
      <c r="Y54" s="271">
        <v>0.9</v>
      </c>
      <c r="Z54" s="271">
        <v>3.1</v>
      </c>
      <c r="AA54" s="271">
        <v>1.9</v>
      </c>
      <c r="AB54" s="271">
        <v>2</v>
      </c>
      <c r="AC54" s="272">
        <v>4</v>
      </c>
      <c r="AD54" s="271">
        <v>1.6</v>
      </c>
      <c r="AE54" s="271">
        <v>1.8</v>
      </c>
    </row>
    <row r="55" spans="2:31" ht="17.25" thickBot="1" x14ac:dyDescent="0.35">
      <c r="B55" s="355"/>
      <c r="C55" s="270" t="s">
        <v>239</v>
      </c>
      <c r="D55" s="271">
        <v>2.6</v>
      </c>
      <c r="E55" s="271">
        <v>2.7</v>
      </c>
      <c r="F55" s="271">
        <v>2.7</v>
      </c>
      <c r="G55" s="271">
        <v>0.6</v>
      </c>
      <c r="H55" s="271">
        <v>1</v>
      </c>
      <c r="I55" s="271">
        <v>1.4</v>
      </c>
      <c r="J55" s="271" t="s">
        <v>1128</v>
      </c>
      <c r="K55" s="271">
        <v>2</v>
      </c>
      <c r="L55" s="271">
        <v>6.7</v>
      </c>
      <c r="M55" s="271" t="s">
        <v>1129</v>
      </c>
      <c r="N55" s="271" t="s">
        <v>1130</v>
      </c>
      <c r="O55" s="271">
        <v>2.9</v>
      </c>
      <c r="P55" s="271">
        <v>5</v>
      </c>
      <c r="Q55" s="271">
        <v>2.5</v>
      </c>
      <c r="R55" s="271">
        <v>2.9</v>
      </c>
      <c r="S55" s="271">
        <v>2.7</v>
      </c>
      <c r="T55" s="271">
        <v>1.5</v>
      </c>
      <c r="U55" s="271">
        <v>1.2</v>
      </c>
      <c r="V55" s="271" t="s">
        <v>1131</v>
      </c>
      <c r="W55" s="271">
        <v>0.8</v>
      </c>
      <c r="X55" s="271">
        <v>2.1</v>
      </c>
      <c r="Y55" s="271">
        <v>0.9</v>
      </c>
      <c r="Z55" s="271">
        <v>2.7</v>
      </c>
      <c r="AA55" s="271">
        <v>2.2000000000000002</v>
      </c>
      <c r="AB55" s="271">
        <v>1.9</v>
      </c>
      <c r="AC55" s="272">
        <v>3.8</v>
      </c>
      <c r="AD55" s="271">
        <v>2.1</v>
      </c>
      <c r="AE55" s="271">
        <v>2.1</v>
      </c>
    </row>
    <row r="56" spans="2:31" ht="17.25" thickBot="1" x14ac:dyDescent="0.35">
      <c r="B56" s="273" t="s">
        <v>1132</v>
      </c>
      <c r="C56" s="274"/>
      <c r="D56" s="271">
        <v>107.3</v>
      </c>
      <c r="E56" s="271">
        <v>103.6</v>
      </c>
      <c r="F56" s="271" t="s">
        <v>90</v>
      </c>
      <c r="G56" s="271">
        <v>124.1</v>
      </c>
      <c r="H56" s="271">
        <v>116.9</v>
      </c>
      <c r="I56" s="271">
        <v>113.2</v>
      </c>
      <c r="J56" s="271">
        <v>129.30000000000001</v>
      </c>
      <c r="K56" s="271">
        <v>110.3</v>
      </c>
      <c r="L56" s="271">
        <v>73.7</v>
      </c>
      <c r="M56" s="271">
        <v>93.8</v>
      </c>
      <c r="N56" s="271">
        <v>106.5</v>
      </c>
      <c r="O56" s="271">
        <v>110.7</v>
      </c>
      <c r="P56" s="271">
        <v>92.2</v>
      </c>
      <c r="Q56" s="271">
        <v>94.9</v>
      </c>
      <c r="R56" s="271">
        <v>120.5</v>
      </c>
      <c r="S56" s="271">
        <v>143.4</v>
      </c>
      <c r="T56" s="271">
        <v>110.2</v>
      </c>
      <c r="U56" s="271">
        <v>132.80000000000001</v>
      </c>
      <c r="V56" s="271">
        <v>125.5</v>
      </c>
      <c r="W56" s="271">
        <v>106.9</v>
      </c>
      <c r="X56" s="271">
        <v>97.1</v>
      </c>
      <c r="Y56" s="271">
        <v>145.30000000000001</v>
      </c>
      <c r="Z56" s="271">
        <v>106</v>
      </c>
      <c r="AA56" s="271" t="s">
        <v>90</v>
      </c>
      <c r="AB56" s="271">
        <v>114.7</v>
      </c>
      <c r="AC56" s="272">
        <v>123.3</v>
      </c>
      <c r="AD56" s="271">
        <v>109.3</v>
      </c>
      <c r="AE56" s="271">
        <v>118.6</v>
      </c>
    </row>
    <row r="57" spans="2:31" ht="17.25" thickBot="1" x14ac:dyDescent="0.35">
      <c r="B57" s="353" t="s">
        <v>1133</v>
      </c>
      <c r="C57" s="270" t="s">
        <v>237</v>
      </c>
      <c r="D57" s="291">
        <v>73.599999999999994</v>
      </c>
      <c r="E57" s="291">
        <v>69.7</v>
      </c>
      <c r="F57" s="291">
        <v>72</v>
      </c>
      <c r="G57" s="291">
        <v>76.599999999999994</v>
      </c>
      <c r="H57" s="291">
        <v>79.599999999999994</v>
      </c>
      <c r="I57" s="291">
        <v>78.7</v>
      </c>
      <c r="J57" s="291">
        <v>79.099999999999994</v>
      </c>
      <c r="K57" s="291">
        <v>74.599999999999994</v>
      </c>
      <c r="L57" s="291">
        <v>67.3</v>
      </c>
      <c r="M57" s="291" t="s">
        <v>1134</v>
      </c>
      <c r="N57" s="291" t="s">
        <v>1086</v>
      </c>
      <c r="O57" s="291">
        <v>68.7</v>
      </c>
      <c r="P57" s="291">
        <v>64.5</v>
      </c>
      <c r="Q57" s="291">
        <v>76.7</v>
      </c>
      <c r="R57" s="291">
        <v>75.8</v>
      </c>
      <c r="S57" s="291">
        <v>78.2</v>
      </c>
      <c r="T57" s="291">
        <v>73.2</v>
      </c>
      <c r="U57" s="291">
        <v>76.2</v>
      </c>
      <c r="V57" s="291">
        <v>77.8</v>
      </c>
      <c r="W57" s="291">
        <v>83.7</v>
      </c>
      <c r="X57" s="291">
        <v>77.2</v>
      </c>
      <c r="Y57" s="291">
        <v>72.8</v>
      </c>
      <c r="Z57" s="291">
        <v>75.2</v>
      </c>
      <c r="AA57" s="291">
        <v>65.599999999999994</v>
      </c>
      <c r="AB57" s="291">
        <v>75</v>
      </c>
      <c r="AC57" s="272">
        <v>74.599999999999994</v>
      </c>
      <c r="AD57" s="291">
        <v>78.8</v>
      </c>
      <c r="AE57" s="291">
        <v>82.9</v>
      </c>
    </row>
    <row r="58" spans="2:31" ht="17.25" thickBot="1" x14ac:dyDescent="0.35">
      <c r="B58" s="354"/>
      <c r="C58" s="270" t="s">
        <v>238</v>
      </c>
      <c r="D58" s="271">
        <v>68.5</v>
      </c>
      <c r="E58" s="271">
        <v>65.7</v>
      </c>
      <c r="F58" s="271">
        <v>67.7</v>
      </c>
      <c r="G58" s="271">
        <v>69.599999999999994</v>
      </c>
      <c r="H58" s="271">
        <v>76.5</v>
      </c>
      <c r="I58" s="271">
        <v>74.599999999999994</v>
      </c>
      <c r="J58" s="271">
        <v>76.8</v>
      </c>
      <c r="K58" s="271">
        <v>69.900000000000006</v>
      </c>
      <c r="L58" s="271">
        <v>59.6</v>
      </c>
      <c r="M58" s="271" t="s">
        <v>1135</v>
      </c>
      <c r="N58" s="271" t="s">
        <v>1136</v>
      </c>
      <c r="O58" s="271">
        <v>63.7</v>
      </c>
      <c r="P58" s="271">
        <v>55.4</v>
      </c>
      <c r="Q58" s="271">
        <v>71</v>
      </c>
      <c r="R58" s="271">
        <v>73</v>
      </c>
      <c r="S58" s="271">
        <v>77.2</v>
      </c>
      <c r="T58" s="271">
        <v>69.900000000000006</v>
      </c>
      <c r="U58" s="271">
        <v>71.2</v>
      </c>
      <c r="V58" s="271">
        <v>68.8</v>
      </c>
      <c r="W58" s="271">
        <v>80.2</v>
      </c>
      <c r="X58" s="271">
        <v>72.599999999999994</v>
      </c>
      <c r="Y58" s="271">
        <v>66.099999999999994</v>
      </c>
      <c r="Z58" s="271">
        <v>72.8</v>
      </c>
      <c r="AA58" s="271">
        <v>55.3</v>
      </c>
      <c r="AB58" s="271">
        <v>72</v>
      </c>
      <c r="AC58" s="272">
        <v>70.599999999999994</v>
      </c>
      <c r="AD58" s="271">
        <v>77.2</v>
      </c>
      <c r="AE58" s="271">
        <v>80.8</v>
      </c>
    </row>
    <row r="59" spans="2:31" ht="17.25" thickBot="1" x14ac:dyDescent="0.35">
      <c r="B59" s="355"/>
      <c r="C59" s="270" t="s">
        <v>239</v>
      </c>
      <c r="D59" s="271">
        <v>78.7</v>
      </c>
      <c r="E59" s="271">
        <v>73.7</v>
      </c>
      <c r="F59" s="271">
        <v>76.2</v>
      </c>
      <c r="G59" s="271">
        <v>83.3</v>
      </c>
      <c r="H59" s="271">
        <v>82.6</v>
      </c>
      <c r="I59" s="271">
        <v>82.7</v>
      </c>
      <c r="J59" s="271">
        <v>81.400000000000006</v>
      </c>
      <c r="K59" s="271">
        <v>79.400000000000006</v>
      </c>
      <c r="L59" s="271">
        <v>75</v>
      </c>
      <c r="M59" s="271" t="s">
        <v>1137</v>
      </c>
      <c r="N59" s="271" t="s">
        <v>1138</v>
      </c>
      <c r="O59" s="271">
        <v>73.599999999999994</v>
      </c>
      <c r="P59" s="271">
        <v>73.599999999999994</v>
      </c>
      <c r="Q59" s="271">
        <v>82.7</v>
      </c>
      <c r="R59" s="271">
        <v>78.8</v>
      </c>
      <c r="S59" s="271">
        <v>79.2</v>
      </c>
      <c r="T59" s="271">
        <v>76.400000000000006</v>
      </c>
      <c r="U59" s="271">
        <v>81.099999999999994</v>
      </c>
      <c r="V59" s="271">
        <v>85.7</v>
      </c>
      <c r="W59" s="271">
        <v>87.1</v>
      </c>
      <c r="X59" s="271">
        <v>81.900000000000006</v>
      </c>
      <c r="Y59" s="271">
        <v>79.5</v>
      </c>
      <c r="Z59" s="271">
        <v>77.7</v>
      </c>
      <c r="AA59" s="271">
        <v>75.599999999999994</v>
      </c>
      <c r="AB59" s="271">
        <v>77.8</v>
      </c>
      <c r="AC59" s="272">
        <v>78.599999999999994</v>
      </c>
      <c r="AD59" s="271">
        <v>80.3</v>
      </c>
      <c r="AE59" s="271">
        <v>84.8</v>
      </c>
    </row>
    <row r="60" spans="2:31" ht="17.25" thickBot="1" x14ac:dyDescent="0.35">
      <c r="B60" s="353" t="s">
        <v>1139</v>
      </c>
      <c r="C60" s="270" t="s">
        <v>671</v>
      </c>
      <c r="D60" s="271">
        <v>39.299999999999997</v>
      </c>
      <c r="E60" s="271">
        <v>30.3</v>
      </c>
      <c r="F60" s="271">
        <v>20</v>
      </c>
      <c r="G60" s="271">
        <v>27</v>
      </c>
      <c r="H60" s="271">
        <v>60.4</v>
      </c>
      <c r="I60" s="271">
        <v>52.3</v>
      </c>
      <c r="J60" s="271">
        <v>40.299999999999997</v>
      </c>
      <c r="K60" s="271">
        <v>50.2</v>
      </c>
      <c r="L60" s="271">
        <v>20.7</v>
      </c>
      <c r="M60" s="271" t="s">
        <v>1140</v>
      </c>
      <c r="N60" s="271" t="s">
        <v>1141</v>
      </c>
      <c r="O60" s="271">
        <v>33</v>
      </c>
      <c r="P60" s="271">
        <v>24.9</v>
      </c>
      <c r="Q60" s="271">
        <v>41.9</v>
      </c>
      <c r="R60" s="271">
        <v>32.700000000000003</v>
      </c>
      <c r="S60" s="271">
        <v>36.299999999999997</v>
      </c>
      <c r="T60" s="271">
        <v>35.4</v>
      </c>
      <c r="U60" s="271">
        <v>31.8</v>
      </c>
      <c r="V60" s="271">
        <v>53.1</v>
      </c>
      <c r="W60" s="271">
        <v>79.099999999999994</v>
      </c>
      <c r="X60" s="271">
        <v>56.3</v>
      </c>
      <c r="Y60" s="271">
        <v>31</v>
      </c>
      <c r="Z60" s="271">
        <v>29.7</v>
      </c>
      <c r="AA60" s="271">
        <v>26.8</v>
      </c>
      <c r="AB60" s="271">
        <v>33.9</v>
      </c>
      <c r="AC60" s="272">
        <v>26.2</v>
      </c>
      <c r="AD60" s="271">
        <v>52.9</v>
      </c>
      <c r="AE60" s="271">
        <v>54.1</v>
      </c>
    </row>
    <row r="61" spans="2:31" ht="17.25" thickBot="1" x14ac:dyDescent="0.35">
      <c r="B61" s="354"/>
      <c r="C61" s="270" t="s">
        <v>672</v>
      </c>
      <c r="D61" s="271">
        <v>86</v>
      </c>
      <c r="E61" s="271">
        <v>85.4</v>
      </c>
      <c r="F61" s="271">
        <v>84.7</v>
      </c>
      <c r="G61" s="271">
        <v>88.7</v>
      </c>
      <c r="H61" s="271">
        <v>87</v>
      </c>
      <c r="I61" s="271">
        <v>87.4</v>
      </c>
      <c r="J61" s="271">
        <v>88.8</v>
      </c>
      <c r="K61" s="271">
        <v>84.3</v>
      </c>
      <c r="L61" s="271">
        <v>83.1</v>
      </c>
      <c r="M61" s="271" t="s">
        <v>1142</v>
      </c>
      <c r="N61" s="271" t="s">
        <v>1143</v>
      </c>
      <c r="O61" s="271">
        <v>85.3</v>
      </c>
      <c r="P61" s="271">
        <v>77.3</v>
      </c>
      <c r="Q61" s="271">
        <v>87.7</v>
      </c>
      <c r="R61" s="271">
        <v>87.1</v>
      </c>
      <c r="S61" s="271">
        <v>90.1</v>
      </c>
      <c r="T61" s="271">
        <v>89.2</v>
      </c>
      <c r="U61" s="271">
        <v>90.1</v>
      </c>
      <c r="V61" s="271">
        <v>89.1</v>
      </c>
      <c r="W61" s="271">
        <v>88.7</v>
      </c>
      <c r="X61" s="271">
        <v>89</v>
      </c>
      <c r="Y61" s="271">
        <v>87.4</v>
      </c>
      <c r="Z61" s="271">
        <v>90.4</v>
      </c>
      <c r="AA61" s="271">
        <v>80.599999999999994</v>
      </c>
      <c r="AB61" s="271">
        <v>92.2</v>
      </c>
      <c r="AC61" s="272">
        <v>88.8</v>
      </c>
      <c r="AD61" s="271">
        <v>87.9</v>
      </c>
      <c r="AE61" s="271">
        <v>91.1</v>
      </c>
    </row>
    <row r="62" spans="2:31" ht="17.25" thickBot="1" x14ac:dyDescent="0.35">
      <c r="B62" s="355"/>
      <c r="C62" s="270" t="s">
        <v>673</v>
      </c>
      <c r="D62" s="271">
        <v>64</v>
      </c>
      <c r="E62" s="271">
        <v>57.1</v>
      </c>
      <c r="F62" s="271">
        <v>67.900000000000006</v>
      </c>
      <c r="G62" s="271">
        <v>71.599999999999994</v>
      </c>
      <c r="H62" s="271">
        <v>75.3</v>
      </c>
      <c r="I62" s="271">
        <v>74.099999999999994</v>
      </c>
      <c r="J62" s="271">
        <v>76.599999999999994</v>
      </c>
      <c r="K62" s="271">
        <v>66.400000000000006</v>
      </c>
      <c r="L62" s="271">
        <v>54.4</v>
      </c>
      <c r="M62" s="271" t="s">
        <v>1144</v>
      </c>
      <c r="N62" s="271" t="s">
        <v>1145</v>
      </c>
      <c r="O62" s="271">
        <v>50.7</v>
      </c>
      <c r="P62" s="271">
        <v>56.5</v>
      </c>
      <c r="Q62" s="271">
        <v>66.900000000000006</v>
      </c>
      <c r="R62" s="271">
        <v>72.2</v>
      </c>
      <c r="S62" s="271">
        <v>74.099999999999994</v>
      </c>
      <c r="T62" s="271">
        <v>48.8</v>
      </c>
      <c r="U62" s="271">
        <v>64.7</v>
      </c>
      <c r="V62" s="271">
        <v>53.5</v>
      </c>
      <c r="W62" s="271">
        <v>73.8</v>
      </c>
      <c r="X62" s="271">
        <v>58.4</v>
      </c>
      <c r="Y62" s="271">
        <v>56</v>
      </c>
      <c r="Z62" s="271">
        <v>66.900000000000006</v>
      </c>
      <c r="AA62" s="271">
        <v>45.6</v>
      </c>
      <c r="AB62" s="271">
        <v>54.9</v>
      </c>
      <c r="AC62" s="272">
        <v>64.099999999999994</v>
      </c>
      <c r="AD62" s="271">
        <v>73.8</v>
      </c>
      <c r="AE62" s="271">
        <v>82.5</v>
      </c>
    </row>
    <row r="63" spans="2:31" ht="17.25" thickBot="1" x14ac:dyDescent="0.35">
      <c r="B63" s="353" t="s">
        <v>1146</v>
      </c>
      <c r="C63" s="270" t="s">
        <v>237</v>
      </c>
      <c r="D63" s="271">
        <v>16.600000000000001</v>
      </c>
      <c r="E63" s="271">
        <v>18.2</v>
      </c>
      <c r="F63" s="271">
        <v>15.8</v>
      </c>
      <c r="G63" s="271">
        <v>8.1999999999999993</v>
      </c>
      <c r="H63" s="271">
        <v>10.8</v>
      </c>
      <c r="I63" s="271">
        <v>6.9</v>
      </c>
      <c r="J63" s="271">
        <v>16.7</v>
      </c>
      <c r="K63" s="271">
        <v>14.5</v>
      </c>
      <c r="L63" s="271">
        <v>35.5</v>
      </c>
      <c r="M63" s="271" t="s">
        <v>1147</v>
      </c>
      <c r="N63" s="271" t="s">
        <v>1148</v>
      </c>
      <c r="O63" s="271">
        <v>21.9</v>
      </c>
      <c r="P63" s="271">
        <v>29.7</v>
      </c>
      <c r="Q63" s="271">
        <v>17.100000000000001</v>
      </c>
      <c r="R63" s="271">
        <v>14.8</v>
      </c>
      <c r="S63" s="271">
        <v>14.3</v>
      </c>
      <c r="T63" s="271">
        <v>16.899999999999999</v>
      </c>
      <c r="U63" s="271">
        <v>13.5</v>
      </c>
      <c r="V63" s="271">
        <v>9.6</v>
      </c>
      <c r="W63" s="271">
        <v>9.3000000000000007</v>
      </c>
      <c r="X63" s="271">
        <v>11</v>
      </c>
      <c r="Y63" s="271">
        <v>11.9</v>
      </c>
      <c r="Z63" s="271">
        <v>23.4</v>
      </c>
      <c r="AA63" s="271">
        <v>21</v>
      </c>
      <c r="AB63" s="271">
        <v>12.8</v>
      </c>
      <c r="AC63" s="272">
        <v>20.6</v>
      </c>
      <c r="AD63" s="271">
        <v>17.100000000000001</v>
      </c>
      <c r="AE63" s="271">
        <v>24.7</v>
      </c>
    </row>
    <row r="64" spans="2:31" ht="17.25" thickBot="1" x14ac:dyDescent="0.35">
      <c r="B64" s="354"/>
      <c r="C64" s="270" t="s">
        <v>238</v>
      </c>
      <c r="D64" s="271">
        <v>16.7</v>
      </c>
      <c r="E64" s="271">
        <v>16.2</v>
      </c>
      <c r="F64" s="271" t="s">
        <v>1149</v>
      </c>
      <c r="G64" s="271">
        <v>9.1</v>
      </c>
      <c r="H64" s="271">
        <v>11</v>
      </c>
      <c r="I64" s="271">
        <v>6.4</v>
      </c>
      <c r="J64" s="271" t="s">
        <v>1125</v>
      </c>
      <c r="K64" s="271">
        <v>14.6</v>
      </c>
      <c r="L64" s="271">
        <v>40.9</v>
      </c>
      <c r="M64" s="271" t="s">
        <v>1150</v>
      </c>
      <c r="N64" s="271" t="s">
        <v>1151</v>
      </c>
      <c r="O64" s="271">
        <v>26.4</v>
      </c>
      <c r="P64" s="271">
        <v>32.799999999999997</v>
      </c>
      <c r="Q64" s="271">
        <v>16.3</v>
      </c>
      <c r="R64" s="271" t="s">
        <v>1152</v>
      </c>
      <c r="S64" s="271">
        <v>14.7</v>
      </c>
      <c r="T64" s="271">
        <v>16.100000000000001</v>
      </c>
      <c r="U64" s="271">
        <v>15.5</v>
      </c>
      <c r="V64" s="271" t="s">
        <v>1153</v>
      </c>
      <c r="W64" s="271">
        <v>9</v>
      </c>
      <c r="X64" s="271">
        <v>11.3</v>
      </c>
      <c r="Y64" s="271">
        <v>12.5</v>
      </c>
      <c r="Z64" s="271">
        <v>26.4</v>
      </c>
      <c r="AA64" s="271">
        <v>21.2</v>
      </c>
      <c r="AB64" s="271">
        <v>14.4</v>
      </c>
      <c r="AC64" s="272">
        <v>22</v>
      </c>
      <c r="AD64" s="271">
        <v>16.399999999999999</v>
      </c>
      <c r="AE64" s="271">
        <v>24.1</v>
      </c>
    </row>
    <row r="65" spans="2:31" ht="17.25" thickBot="1" x14ac:dyDescent="0.35">
      <c r="B65" s="355"/>
      <c r="C65" s="270" t="s">
        <v>239</v>
      </c>
      <c r="D65" s="271">
        <v>16.5</v>
      </c>
      <c r="E65" s="271">
        <v>19.899999999999999</v>
      </c>
      <c r="F65" s="271">
        <v>16.100000000000001</v>
      </c>
      <c r="G65" s="271">
        <v>7.6</v>
      </c>
      <c r="H65" s="271">
        <v>10.7</v>
      </c>
      <c r="I65" s="271">
        <v>7.3</v>
      </c>
      <c r="J65" s="271" t="s">
        <v>1154</v>
      </c>
      <c r="K65" s="271">
        <v>14.5</v>
      </c>
      <c r="L65" s="271">
        <v>31.1</v>
      </c>
      <c r="M65" s="271" t="s">
        <v>1155</v>
      </c>
      <c r="N65" s="271" t="s">
        <v>1156</v>
      </c>
      <c r="O65" s="271">
        <v>18.899999999999999</v>
      </c>
      <c r="P65" s="271">
        <v>27.7</v>
      </c>
      <c r="Q65" s="271">
        <v>17.8</v>
      </c>
      <c r="R65" s="271">
        <v>14.9</v>
      </c>
      <c r="S65" s="271">
        <v>14</v>
      </c>
      <c r="T65" s="271">
        <v>17.7</v>
      </c>
      <c r="U65" s="271">
        <v>12</v>
      </c>
      <c r="V65" s="271">
        <v>12.7</v>
      </c>
      <c r="W65" s="271">
        <v>9.6999999999999993</v>
      </c>
      <c r="X65" s="271" t="s">
        <v>621</v>
      </c>
      <c r="Y65" s="271" t="s">
        <v>811</v>
      </c>
      <c r="Z65" s="271" t="s">
        <v>1108</v>
      </c>
      <c r="AA65" s="271" t="s">
        <v>901</v>
      </c>
      <c r="AB65" s="271" t="s">
        <v>811</v>
      </c>
      <c r="AC65" s="272" t="s">
        <v>1157</v>
      </c>
      <c r="AD65" s="271" t="s">
        <v>1158</v>
      </c>
      <c r="AE65" s="271" t="s">
        <v>1159</v>
      </c>
    </row>
    <row r="66" spans="2:31" ht="17.25" thickBot="1" x14ac:dyDescent="0.35">
      <c r="B66" s="353" t="s">
        <v>1160</v>
      </c>
      <c r="C66" s="292" t="s">
        <v>1161</v>
      </c>
      <c r="D66" s="271" t="s">
        <v>1162</v>
      </c>
      <c r="E66" s="271" t="s">
        <v>645</v>
      </c>
      <c r="F66" s="271" t="s">
        <v>867</v>
      </c>
      <c r="G66" s="271" t="s">
        <v>1163</v>
      </c>
      <c r="H66" s="271" t="s">
        <v>1164</v>
      </c>
      <c r="I66" s="271" t="s">
        <v>907</v>
      </c>
      <c r="J66" s="271" t="s">
        <v>868</v>
      </c>
      <c r="K66" s="271" t="s">
        <v>681</v>
      </c>
      <c r="L66" s="271" t="s">
        <v>785</v>
      </c>
      <c r="M66" s="271" t="s">
        <v>1165</v>
      </c>
      <c r="N66" s="271" t="s">
        <v>1067</v>
      </c>
      <c r="O66" s="271" t="s">
        <v>625</v>
      </c>
      <c r="P66" s="271" t="s">
        <v>632</v>
      </c>
      <c r="Q66" s="271" t="s">
        <v>1105</v>
      </c>
      <c r="R66" s="271" t="s">
        <v>1162</v>
      </c>
      <c r="S66" s="271" t="s">
        <v>888</v>
      </c>
      <c r="T66" s="271" t="s">
        <v>624</v>
      </c>
      <c r="U66" s="271" t="s">
        <v>643</v>
      </c>
      <c r="V66" s="271" t="s">
        <v>1162</v>
      </c>
      <c r="W66" s="271" t="s">
        <v>1166</v>
      </c>
      <c r="X66" s="271" t="s">
        <v>680</v>
      </c>
      <c r="Y66" s="271" t="s">
        <v>795</v>
      </c>
      <c r="Z66" s="271" t="s">
        <v>835</v>
      </c>
      <c r="AA66" s="271" t="s">
        <v>1114</v>
      </c>
      <c r="AB66" s="271" t="s">
        <v>685</v>
      </c>
      <c r="AC66" s="272" t="s">
        <v>1045</v>
      </c>
      <c r="AD66" s="271" t="s">
        <v>812</v>
      </c>
      <c r="AE66" s="271" t="s">
        <v>843</v>
      </c>
    </row>
    <row r="67" spans="2:31" ht="17.25" thickBot="1" x14ac:dyDescent="0.35">
      <c r="B67" s="354"/>
      <c r="C67" s="292" t="s">
        <v>1167</v>
      </c>
      <c r="D67" s="271" t="s">
        <v>1163</v>
      </c>
      <c r="E67" s="271" t="s">
        <v>1163</v>
      </c>
      <c r="F67" s="271" t="s">
        <v>828</v>
      </c>
      <c r="G67" s="271" t="s">
        <v>867</v>
      </c>
      <c r="H67" s="271" t="s">
        <v>885</v>
      </c>
      <c r="I67" s="271" t="s">
        <v>888</v>
      </c>
      <c r="J67" s="271" t="s">
        <v>623</v>
      </c>
      <c r="K67" s="271" t="s">
        <v>859</v>
      </c>
      <c r="L67" s="271" t="s">
        <v>860</v>
      </c>
      <c r="M67" s="271" t="s">
        <v>1168</v>
      </c>
      <c r="N67" s="271" t="s">
        <v>1169</v>
      </c>
      <c r="O67" s="271" t="s">
        <v>630</v>
      </c>
      <c r="P67" s="271" t="s">
        <v>691</v>
      </c>
      <c r="Q67" s="271" t="s">
        <v>811</v>
      </c>
      <c r="R67" s="271" t="s">
        <v>620</v>
      </c>
      <c r="S67" s="271" t="s">
        <v>632</v>
      </c>
      <c r="T67" s="271" t="s">
        <v>631</v>
      </c>
      <c r="U67" s="271" t="s">
        <v>862</v>
      </c>
      <c r="V67" s="271" t="s">
        <v>621</v>
      </c>
      <c r="W67" s="271" t="s">
        <v>908</v>
      </c>
      <c r="X67" s="271" t="s">
        <v>913</v>
      </c>
      <c r="Y67" s="271" t="s">
        <v>631</v>
      </c>
      <c r="Z67" s="271" t="s">
        <v>857</v>
      </c>
      <c r="AA67" s="271" t="s">
        <v>619</v>
      </c>
      <c r="AB67" s="271" t="s">
        <v>628</v>
      </c>
      <c r="AC67" s="272" t="s">
        <v>628</v>
      </c>
      <c r="AD67" s="271" t="s">
        <v>809</v>
      </c>
      <c r="AE67" s="271" t="s">
        <v>625</v>
      </c>
    </row>
    <row r="68" spans="2:31" ht="17.25" thickBot="1" x14ac:dyDescent="0.35">
      <c r="B68" s="354"/>
      <c r="C68" s="292" t="s">
        <v>1170</v>
      </c>
      <c r="D68" s="271" t="s">
        <v>826</v>
      </c>
      <c r="E68" s="271" t="s">
        <v>861</v>
      </c>
      <c r="F68" s="271" t="s">
        <v>822</v>
      </c>
      <c r="G68" s="271" t="s">
        <v>1158</v>
      </c>
      <c r="H68" s="271" t="s">
        <v>1171</v>
      </c>
      <c r="I68" s="271" t="s">
        <v>1172</v>
      </c>
      <c r="J68" s="271" t="s">
        <v>1171</v>
      </c>
      <c r="K68" s="271" t="s">
        <v>901</v>
      </c>
      <c r="L68" s="271" t="s">
        <v>681</v>
      </c>
      <c r="M68" s="271" t="s">
        <v>1173</v>
      </c>
      <c r="N68" s="271" t="s">
        <v>1041</v>
      </c>
      <c r="O68" s="271" t="s">
        <v>1174</v>
      </c>
      <c r="P68" s="271" t="s">
        <v>894</v>
      </c>
      <c r="Q68" s="271" t="s">
        <v>912</v>
      </c>
      <c r="R68" s="271" t="s">
        <v>767</v>
      </c>
      <c r="S68" s="271" t="s">
        <v>1175</v>
      </c>
      <c r="T68" s="271" t="s">
        <v>1174</v>
      </c>
      <c r="U68" s="271" t="s">
        <v>1176</v>
      </c>
      <c r="V68" s="271" t="s">
        <v>1177</v>
      </c>
      <c r="W68" s="271" t="s">
        <v>1178</v>
      </c>
      <c r="X68" s="271" t="s">
        <v>890</v>
      </c>
      <c r="Y68" s="271" t="s">
        <v>1050</v>
      </c>
      <c r="Z68" s="271" t="s">
        <v>815</v>
      </c>
      <c r="AA68" s="271" t="s">
        <v>1179</v>
      </c>
      <c r="AB68" s="271" t="s">
        <v>808</v>
      </c>
      <c r="AC68" s="272" t="s">
        <v>822</v>
      </c>
      <c r="AD68" s="271" t="s">
        <v>638</v>
      </c>
      <c r="AE68" s="271" t="s">
        <v>996</v>
      </c>
    </row>
    <row r="69" spans="2:31" ht="17.25" thickBot="1" x14ac:dyDescent="0.35">
      <c r="B69" s="355"/>
      <c r="C69" s="292" t="s">
        <v>1180</v>
      </c>
      <c r="D69" s="271" t="s">
        <v>1181</v>
      </c>
      <c r="E69" s="271" t="s">
        <v>1182</v>
      </c>
      <c r="F69" s="271" t="s">
        <v>1183</v>
      </c>
      <c r="G69" s="271" t="s">
        <v>1184</v>
      </c>
      <c r="H69" s="271" t="s">
        <v>941</v>
      </c>
      <c r="I69" s="271" t="s">
        <v>1185</v>
      </c>
      <c r="J69" s="271" t="s">
        <v>1186</v>
      </c>
      <c r="K69" s="271" t="s">
        <v>1187</v>
      </c>
      <c r="L69" s="271" t="s">
        <v>1188</v>
      </c>
      <c r="M69" s="271" t="s">
        <v>1189</v>
      </c>
      <c r="N69" s="271" t="s">
        <v>1190</v>
      </c>
      <c r="O69" s="271" t="s">
        <v>1191</v>
      </c>
      <c r="P69" s="271" t="s">
        <v>1192</v>
      </c>
      <c r="Q69" s="271" t="s">
        <v>1193</v>
      </c>
      <c r="R69" s="271" t="s">
        <v>1194</v>
      </c>
      <c r="S69" s="271" t="s">
        <v>1195</v>
      </c>
      <c r="T69" s="271" t="s">
        <v>1196</v>
      </c>
      <c r="U69" s="271" t="s">
        <v>1197</v>
      </c>
      <c r="V69" s="271" t="s">
        <v>1198</v>
      </c>
      <c r="W69" s="271" t="s">
        <v>1199</v>
      </c>
      <c r="X69" s="271" t="s">
        <v>1200</v>
      </c>
      <c r="Y69" s="271">
        <v>60.8</v>
      </c>
      <c r="Z69" s="271">
        <v>65.3</v>
      </c>
      <c r="AA69" s="271">
        <v>69.900000000000006</v>
      </c>
      <c r="AB69" s="271">
        <v>66.099999999999994</v>
      </c>
      <c r="AC69" s="272">
        <v>67.599999999999994</v>
      </c>
      <c r="AD69" s="271">
        <v>50.4</v>
      </c>
      <c r="AE69" s="271">
        <v>45.3</v>
      </c>
    </row>
    <row r="70" spans="2:31" ht="17.25" thickBot="1" x14ac:dyDescent="0.35">
      <c r="B70" s="353" t="s">
        <v>1201</v>
      </c>
      <c r="C70" s="270" t="s">
        <v>237</v>
      </c>
      <c r="D70" s="271" t="s">
        <v>90</v>
      </c>
      <c r="E70" s="271">
        <v>39.200000000000003</v>
      </c>
      <c r="F70" s="271">
        <v>19.3</v>
      </c>
      <c r="G70" s="271">
        <v>49.6</v>
      </c>
      <c r="H70" s="271">
        <v>36.9</v>
      </c>
      <c r="I70" s="271" t="s">
        <v>90</v>
      </c>
      <c r="J70" s="271" t="s">
        <v>1202</v>
      </c>
      <c r="K70" s="271" t="s">
        <v>950</v>
      </c>
      <c r="L70" s="271">
        <v>22.7</v>
      </c>
      <c r="M70" s="271">
        <v>16.3</v>
      </c>
      <c r="N70" s="271" t="s">
        <v>1203</v>
      </c>
      <c r="O70" s="271">
        <v>40</v>
      </c>
      <c r="P70" s="271">
        <v>19.8</v>
      </c>
      <c r="Q70" s="271">
        <v>28.4</v>
      </c>
      <c r="R70" s="271" t="s">
        <v>1125</v>
      </c>
      <c r="S70" s="271">
        <v>28.1</v>
      </c>
      <c r="T70" s="271">
        <v>38.299999999999997</v>
      </c>
      <c r="U70" s="271">
        <v>35.4</v>
      </c>
      <c r="V70" s="271">
        <v>34.4</v>
      </c>
      <c r="W70" s="271">
        <v>44.3</v>
      </c>
      <c r="X70" s="271">
        <v>43.3</v>
      </c>
      <c r="Y70" s="271">
        <v>28.3</v>
      </c>
      <c r="Z70" s="271">
        <v>35</v>
      </c>
      <c r="AA70" s="271">
        <v>58.8</v>
      </c>
      <c r="AB70" s="271">
        <v>47.9</v>
      </c>
      <c r="AC70" s="272">
        <v>41.1</v>
      </c>
      <c r="AD70" s="271">
        <v>29.7</v>
      </c>
      <c r="AE70" s="271">
        <v>44.6</v>
      </c>
    </row>
    <row r="71" spans="2:31" ht="17.25" thickBot="1" x14ac:dyDescent="0.35">
      <c r="B71" s="354"/>
      <c r="C71" s="270" t="s">
        <v>238</v>
      </c>
      <c r="D71" s="271" t="s">
        <v>90</v>
      </c>
      <c r="E71" s="271">
        <v>39.200000000000003</v>
      </c>
      <c r="F71" s="271" t="s">
        <v>1125</v>
      </c>
      <c r="G71" s="271">
        <v>49</v>
      </c>
      <c r="H71" s="271">
        <v>33</v>
      </c>
      <c r="I71" s="271" t="s">
        <v>1125</v>
      </c>
      <c r="J71" s="271" t="s">
        <v>1202</v>
      </c>
      <c r="K71" s="271" t="s">
        <v>1204</v>
      </c>
      <c r="L71" s="271">
        <v>20.9</v>
      </c>
      <c r="M71" s="271">
        <v>16.399999999999999</v>
      </c>
      <c r="N71" s="271" t="s">
        <v>1178</v>
      </c>
      <c r="O71" s="271">
        <v>35.5</v>
      </c>
      <c r="P71" s="271">
        <v>17.899999999999999</v>
      </c>
      <c r="Q71" s="271">
        <v>23.8</v>
      </c>
      <c r="R71" s="271" t="s">
        <v>1125</v>
      </c>
      <c r="S71" s="271" t="s">
        <v>1125</v>
      </c>
      <c r="T71" s="271">
        <v>39.5</v>
      </c>
      <c r="U71" s="271">
        <v>36.5</v>
      </c>
      <c r="V71" s="271">
        <v>31.5</v>
      </c>
      <c r="W71" s="271">
        <v>44.6</v>
      </c>
      <c r="X71" s="271">
        <v>44.4</v>
      </c>
      <c r="Y71" s="271">
        <v>28.8</v>
      </c>
      <c r="Z71" s="271">
        <v>33.6</v>
      </c>
      <c r="AA71" s="271" t="s">
        <v>1125</v>
      </c>
      <c r="AB71" s="271">
        <v>47.6</v>
      </c>
      <c r="AC71" s="272">
        <v>40.5</v>
      </c>
      <c r="AD71" s="271">
        <v>29.9</v>
      </c>
      <c r="AE71" s="271">
        <v>44.9</v>
      </c>
    </row>
    <row r="72" spans="2:31" ht="17.25" thickBot="1" x14ac:dyDescent="0.35">
      <c r="B72" s="355"/>
      <c r="C72" s="270" t="s">
        <v>239</v>
      </c>
      <c r="D72" s="271" t="s">
        <v>90</v>
      </c>
      <c r="E72" s="271">
        <v>39.200000000000003</v>
      </c>
      <c r="F72" s="271" t="s">
        <v>1125</v>
      </c>
      <c r="G72" s="271">
        <v>50.2</v>
      </c>
      <c r="H72" s="271" t="s">
        <v>90</v>
      </c>
      <c r="I72" s="271" t="s">
        <v>90</v>
      </c>
      <c r="J72" s="271" t="s">
        <v>1202</v>
      </c>
      <c r="K72" s="271" t="s">
        <v>1205</v>
      </c>
      <c r="L72" s="271">
        <v>24.4</v>
      </c>
      <c r="M72" s="271">
        <v>16</v>
      </c>
      <c r="N72" s="271" t="s">
        <v>800</v>
      </c>
      <c r="O72" s="271">
        <v>44.6</v>
      </c>
      <c r="P72" s="271">
        <v>21.3</v>
      </c>
      <c r="Q72" s="271">
        <v>33.5</v>
      </c>
      <c r="R72" s="271" t="s">
        <v>1125</v>
      </c>
      <c r="S72" s="271" t="s">
        <v>1125</v>
      </c>
      <c r="T72" s="271">
        <v>37.4</v>
      </c>
      <c r="U72" s="271">
        <v>34.1</v>
      </c>
      <c r="V72" s="271">
        <v>36.9</v>
      </c>
      <c r="W72" s="271">
        <v>43.7</v>
      </c>
      <c r="X72" s="271">
        <v>42.1</v>
      </c>
      <c r="Y72" s="271">
        <v>27.7</v>
      </c>
      <c r="Z72" s="271">
        <v>36.299999999999997</v>
      </c>
      <c r="AA72" s="271">
        <v>55.2</v>
      </c>
      <c r="AB72" s="271">
        <v>48.2</v>
      </c>
      <c r="AC72" s="272">
        <v>41.8</v>
      </c>
      <c r="AD72" s="271">
        <v>29.2</v>
      </c>
      <c r="AE72" s="271">
        <v>44.4</v>
      </c>
    </row>
    <row r="73" spans="2:31" ht="17.25" thickBot="1" x14ac:dyDescent="0.35">
      <c r="B73" s="280" t="s">
        <v>1206</v>
      </c>
      <c r="C73" s="281"/>
      <c r="D73" s="282" t="s">
        <v>619</v>
      </c>
      <c r="E73" s="282" t="s">
        <v>849</v>
      </c>
      <c r="F73" s="282" t="s">
        <v>820</v>
      </c>
      <c r="G73" s="282" t="s">
        <v>1122</v>
      </c>
      <c r="H73" s="282" t="s">
        <v>786</v>
      </c>
      <c r="I73" s="282" t="s">
        <v>1207</v>
      </c>
      <c r="J73" s="282" t="s">
        <v>1208</v>
      </c>
      <c r="K73" s="282" t="s">
        <v>786</v>
      </c>
      <c r="L73" s="282" t="s">
        <v>821</v>
      </c>
      <c r="M73" s="282" t="s">
        <v>1038</v>
      </c>
      <c r="N73" s="282" t="s">
        <v>797</v>
      </c>
      <c r="O73" s="282" t="s">
        <v>794</v>
      </c>
      <c r="P73" s="282" t="s">
        <v>846</v>
      </c>
      <c r="Q73" s="282" t="s">
        <v>637</v>
      </c>
      <c r="R73" s="282" t="s">
        <v>1209</v>
      </c>
      <c r="S73" s="282" t="s">
        <v>1208</v>
      </c>
      <c r="T73" s="282" t="s">
        <v>1209</v>
      </c>
      <c r="U73" s="282" t="s">
        <v>1210</v>
      </c>
      <c r="V73" s="282" t="s">
        <v>1209</v>
      </c>
      <c r="W73" s="282" t="s">
        <v>1113</v>
      </c>
      <c r="X73" s="282" t="s">
        <v>1211</v>
      </c>
      <c r="Y73" s="282" t="s">
        <v>828</v>
      </c>
      <c r="Z73" s="282" t="s">
        <v>888</v>
      </c>
      <c r="AA73" s="282" t="s">
        <v>1210</v>
      </c>
      <c r="AB73" s="282" t="s">
        <v>837</v>
      </c>
      <c r="AC73" s="283" t="s">
        <v>1122</v>
      </c>
      <c r="AD73" s="282" t="s">
        <v>1212</v>
      </c>
      <c r="AE73" s="282" t="s">
        <v>1213</v>
      </c>
    </row>
    <row r="74" spans="2:31" ht="17.25" thickBot="1" x14ac:dyDescent="0.35">
      <c r="B74" s="280" t="s">
        <v>1214</v>
      </c>
      <c r="C74" s="284"/>
      <c r="D74" s="285">
        <v>1.74</v>
      </c>
      <c r="E74" s="285">
        <v>1.27</v>
      </c>
      <c r="F74" s="285">
        <v>3.37</v>
      </c>
      <c r="G74" s="285">
        <v>2.0099999999999998</v>
      </c>
      <c r="H74" s="285">
        <v>1.43</v>
      </c>
      <c r="I74" s="285">
        <v>0.79</v>
      </c>
      <c r="J74" s="285">
        <v>2.5099999999999998</v>
      </c>
      <c r="K74" s="285">
        <v>1.77</v>
      </c>
      <c r="L74" s="285">
        <v>0.92</v>
      </c>
      <c r="M74" s="285">
        <v>1.78</v>
      </c>
      <c r="N74" s="285">
        <v>3.53</v>
      </c>
      <c r="O74" s="285">
        <v>2.96</v>
      </c>
      <c r="P74" s="285">
        <v>2.1</v>
      </c>
      <c r="Q74" s="285">
        <v>2.4500000000000002</v>
      </c>
      <c r="R74" s="285">
        <v>2.78</v>
      </c>
      <c r="S74" s="285">
        <v>3.01</v>
      </c>
      <c r="T74" s="285">
        <v>3.13</v>
      </c>
      <c r="U74" s="285">
        <v>2.09</v>
      </c>
      <c r="V74" s="285">
        <v>1.18</v>
      </c>
      <c r="W74" s="285">
        <v>0.48</v>
      </c>
      <c r="X74" s="285">
        <v>2.4900000000000002</v>
      </c>
      <c r="Y74" s="285">
        <v>1.1000000000000001</v>
      </c>
      <c r="Z74" s="285">
        <v>2.12</v>
      </c>
      <c r="AA74" s="285">
        <v>3</v>
      </c>
      <c r="AB74" s="285">
        <v>1.61</v>
      </c>
      <c r="AC74" s="293">
        <v>1.5</v>
      </c>
      <c r="AD74" s="285">
        <v>1.1299999999999999</v>
      </c>
      <c r="AE74" s="285">
        <v>0.72</v>
      </c>
    </row>
    <row r="75" spans="2:31" ht="17.25" thickBot="1" x14ac:dyDescent="0.35">
      <c r="B75" s="353" t="s">
        <v>1215</v>
      </c>
      <c r="C75" s="287" t="s">
        <v>237</v>
      </c>
      <c r="D75" s="294">
        <v>8.9</v>
      </c>
      <c r="E75" s="294">
        <v>4.2</v>
      </c>
      <c r="F75" s="294">
        <v>9.6</v>
      </c>
      <c r="G75" s="294">
        <v>3.7</v>
      </c>
      <c r="H75" s="294" t="s">
        <v>1120</v>
      </c>
      <c r="I75" s="294" t="s">
        <v>902</v>
      </c>
      <c r="J75" s="294">
        <v>10</v>
      </c>
      <c r="K75" s="294" t="s">
        <v>899</v>
      </c>
      <c r="L75" s="294">
        <v>10.1</v>
      </c>
      <c r="M75" s="294">
        <v>11.8</v>
      </c>
      <c r="N75" s="294" t="s">
        <v>630</v>
      </c>
      <c r="O75" s="294">
        <v>5.0999999999999996</v>
      </c>
      <c r="P75" s="294">
        <v>10.8</v>
      </c>
      <c r="Q75" s="294">
        <v>7.3</v>
      </c>
      <c r="R75" s="294">
        <v>8.1999999999999993</v>
      </c>
      <c r="S75" s="294">
        <v>8</v>
      </c>
      <c r="T75" s="294">
        <v>11.9</v>
      </c>
      <c r="U75" s="294">
        <v>7.8</v>
      </c>
      <c r="V75" s="294">
        <v>7.4</v>
      </c>
      <c r="W75" s="294">
        <v>5.6</v>
      </c>
      <c r="X75" s="294">
        <v>7.2</v>
      </c>
      <c r="Y75" s="294">
        <v>9.6</v>
      </c>
      <c r="Z75" s="294">
        <v>9.5</v>
      </c>
      <c r="AA75" s="294">
        <v>14.9</v>
      </c>
      <c r="AB75" s="294">
        <v>5</v>
      </c>
      <c r="AC75" s="295">
        <v>5.2</v>
      </c>
      <c r="AD75" s="294">
        <v>3.1</v>
      </c>
      <c r="AE75" s="294">
        <v>7.8</v>
      </c>
    </row>
    <row r="76" spans="2:31" ht="17.25" thickBot="1" x14ac:dyDescent="0.35">
      <c r="B76" s="354"/>
      <c r="C76" s="270" t="s">
        <v>238</v>
      </c>
      <c r="D76" s="296">
        <v>8</v>
      </c>
      <c r="E76" s="296">
        <v>4.3</v>
      </c>
      <c r="F76" s="296">
        <v>8.4</v>
      </c>
      <c r="G76" s="296">
        <v>4.0999999999999996</v>
      </c>
      <c r="H76" s="296" t="s">
        <v>821</v>
      </c>
      <c r="I76" s="296" t="s">
        <v>908</v>
      </c>
      <c r="J76" s="296">
        <v>8.5</v>
      </c>
      <c r="K76" s="296" t="s">
        <v>828</v>
      </c>
      <c r="L76" s="296">
        <v>7.2</v>
      </c>
      <c r="M76" s="296">
        <v>10.9</v>
      </c>
      <c r="N76" s="296" t="s">
        <v>1045</v>
      </c>
      <c r="O76" s="296">
        <v>4.3</v>
      </c>
      <c r="P76" s="296">
        <v>8.5</v>
      </c>
      <c r="Q76" s="296">
        <v>6.9</v>
      </c>
      <c r="R76" s="296">
        <v>8.8000000000000007</v>
      </c>
      <c r="S76" s="296">
        <v>7.8</v>
      </c>
      <c r="T76" s="296">
        <v>11.4</v>
      </c>
      <c r="U76" s="296">
        <v>7.3</v>
      </c>
      <c r="V76" s="296">
        <v>5.3</v>
      </c>
      <c r="W76" s="296">
        <v>5.4</v>
      </c>
      <c r="X76" s="296">
        <v>6.4</v>
      </c>
      <c r="Y76" s="296">
        <v>8.3000000000000007</v>
      </c>
      <c r="Z76" s="296">
        <v>8.5</v>
      </c>
      <c r="AA76" s="296">
        <v>10.4</v>
      </c>
      <c r="AB76" s="296">
        <v>3.6</v>
      </c>
      <c r="AC76" s="295">
        <v>4.2</v>
      </c>
      <c r="AD76" s="296">
        <v>3</v>
      </c>
      <c r="AE76" s="296">
        <v>7.4</v>
      </c>
    </row>
    <row r="77" spans="2:31" ht="17.25" thickBot="1" x14ac:dyDescent="0.35">
      <c r="B77" s="355"/>
      <c r="C77" s="270" t="s">
        <v>239</v>
      </c>
      <c r="D77" s="296">
        <v>9.6</v>
      </c>
      <c r="E77" s="296">
        <v>4.2</v>
      </c>
      <c r="F77" s="296">
        <v>10.5</v>
      </c>
      <c r="G77" s="296">
        <v>3.3</v>
      </c>
      <c r="H77" s="296" t="s">
        <v>866</v>
      </c>
      <c r="I77" s="296" t="s">
        <v>887</v>
      </c>
      <c r="J77" s="296">
        <v>11.4</v>
      </c>
      <c r="K77" s="296" t="s">
        <v>866</v>
      </c>
      <c r="L77" s="296">
        <v>12.1</v>
      </c>
      <c r="M77" s="296">
        <v>12.5</v>
      </c>
      <c r="N77" s="296" t="s">
        <v>789</v>
      </c>
      <c r="O77" s="296">
        <v>5.8</v>
      </c>
      <c r="P77" s="296">
        <v>12.4</v>
      </c>
      <c r="Q77" s="296">
        <v>7.6</v>
      </c>
      <c r="R77" s="296">
        <v>7.6</v>
      </c>
      <c r="S77" s="296">
        <v>8.1999999999999993</v>
      </c>
      <c r="T77" s="296">
        <v>12.3</v>
      </c>
      <c r="U77" s="296">
        <v>8.1999999999999993</v>
      </c>
      <c r="V77" s="296">
        <v>8.8000000000000007</v>
      </c>
      <c r="W77" s="296">
        <v>5.7</v>
      </c>
      <c r="X77" s="296">
        <v>7.8</v>
      </c>
      <c r="Y77" s="296">
        <v>10.7</v>
      </c>
      <c r="Z77" s="296">
        <v>10.6</v>
      </c>
      <c r="AA77" s="296">
        <v>18.100000000000001</v>
      </c>
      <c r="AB77" s="296">
        <v>6.2</v>
      </c>
      <c r="AC77" s="295">
        <v>6</v>
      </c>
      <c r="AD77" s="296">
        <v>3.3</v>
      </c>
      <c r="AE77" s="296">
        <v>8.1</v>
      </c>
    </row>
    <row r="78" spans="2:31" x14ac:dyDescent="0.3">
      <c r="B78" s="290" t="s">
        <v>1216</v>
      </c>
      <c r="C78"/>
      <c r="D78"/>
      <c r="E78"/>
      <c r="F78"/>
      <c r="G78"/>
      <c r="H78"/>
      <c r="I78"/>
      <c r="J78"/>
      <c r="K78"/>
      <c r="L78"/>
      <c r="M78"/>
      <c r="N78"/>
      <c r="O78"/>
      <c r="P78"/>
      <c r="Q78"/>
      <c r="R78"/>
      <c r="S78"/>
      <c r="T78"/>
      <c r="U78"/>
      <c r="V78"/>
      <c r="W78"/>
      <c r="X78"/>
      <c r="Y78"/>
      <c r="Z78"/>
      <c r="AA78"/>
      <c r="AB78"/>
      <c r="AC78"/>
      <c r="AD78"/>
      <c r="AE78"/>
    </row>
    <row r="79" spans="2:31" x14ac:dyDescent="0.3">
      <c r="B79" s="290" t="s">
        <v>1217</v>
      </c>
      <c r="C79"/>
      <c r="D79"/>
      <c r="E79"/>
      <c r="F79"/>
      <c r="G79"/>
      <c r="H79"/>
      <c r="I79"/>
      <c r="J79"/>
      <c r="K79"/>
      <c r="L79"/>
      <c r="M79"/>
      <c r="N79"/>
      <c r="O79"/>
      <c r="P79"/>
      <c r="Q79"/>
      <c r="R79"/>
      <c r="S79"/>
      <c r="T79"/>
      <c r="U79"/>
      <c r="V79"/>
      <c r="W79"/>
      <c r="X79"/>
      <c r="Y79"/>
      <c r="Z79"/>
      <c r="AA79"/>
      <c r="AB79"/>
      <c r="AC79"/>
      <c r="AD79"/>
      <c r="AE79"/>
    </row>
    <row r="80" spans="2:31" x14ac:dyDescent="0.3">
      <c r="B80" s="290" t="s">
        <v>1078</v>
      </c>
      <c r="C80"/>
      <c r="D80"/>
      <c r="E80"/>
      <c r="F80"/>
      <c r="G80"/>
      <c r="H80"/>
      <c r="I80"/>
      <c r="J80"/>
      <c r="K80"/>
      <c r="L80"/>
      <c r="M80"/>
      <c r="N80"/>
      <c r="O80"/>
      <c r="P80"/>
      <c r="Q80"/>
      <c r="R80"/>
      <c r="S80"/>
      <c r="T80"/>
      <c r="U80"/>
      <c r="V80"/>
      <c r="W80"/>
      <c r="X80"/>
      <c r="Y80"/>
      <c r="Z80"/>
      <c r="AA80"/>
      <c r="AB80"/>
      <c r="AC80"/>
      <c r="AD80"/>
      <c r="AE80"/>
    </row>
    <row r="81" spans="1:31" x14ac:dyDescent="0.3">
      <c r="B81" s="290" t="s">
        <v>1079</v>
      </c>
      <c r="C81"/>
      <c r="D81"/>
      <c r="E81"/>
      <c r="F81"/>
      <c r="G81"/>
      <c r="H81"/>
      <c r="I81"/>
      <c r="J81"/>
      <c r="K81"/>
      <c r="L81"/>
      <c r="M81"/>
      <c r="N81"/>
      <c r="O81"/>
      <c r="P81"/>
      <c r="Q81"/>
      <c r="R81"/>
      <c r="S81"/>
      <c r="T81"/>
      <c r="U81"/>
      <c r="V81"/>
      <c r="W81"/>
      <c r="X81"/>
      <c r="Y81"/>
      <c r="Z81"/>
      <c r="AA81"/>
      <c r="AB81"/>
      <c r="AC81"/>
      <c r="AD81"/>
      <c r="AE81"/>
    </row>
    <row r="83" spans="1:31" ht="17.25" thickBot="1" x14ac:dyDescent="0.35">
      <c r="A83" s="403"/>
      <c r="B83" s="3" t="s">
        <v>1218</v>
      </c>
      <c r="C83"/>
      <c r="D83"/>
      <c r="E83"/>
      <c r="F83"/>
      <c r="G83"/>
      <c r="H83"/>
      <c r="I83"/>
      <c r="J83"/>
      <c r="K83"/>
      <c r="L83"/>
      <c r="M83"/>
      <c r="N83"/>
      <c r="O83"/>
      <c r="P83"/>
      <c r="Q83"/>
      <c r="R83"/>
      <c r="S83"/>
      <c r="T83"/>
      <c r="U83"/>
      <c r="V83"/>
      <c r="W83"/>
      <c r="X83"/>
      <c r="Y83"/>
      <c r="Z83"/>
      <c r="AA83"/>
      <c r="AB83"/>
      <c r="AC83"/>
      <c r="AD83"/>
      <c r="AE83"/>
    </row>
    <row r="84" spans="1:31" s="49" customFormat="1" ht="17.25" thickBot="1" x14ac:dyDescent="0.35">
      <c r="A84" s="266"/>
      <c r="B84" s="267"/>
      <c r="C84" s="268"/>
      <c r="D84" s="269" t="s">
        <v>778</v>
      </c>
      <c r="E84" s="269" t="s">
        <v>215</v>
      </c>
      <c r="F84" s="269" t="s">
        <v>216</v>
      </c>
      <c r="G84" s="269" t="s">
        <v>217</v>
      </c>
      <c r="H84" s="269" t="s">
        <v>218</v>
      </c>
      <c r="I84" s="269" t="s">
        <v>779</v>
      </c>
      <c r="J84" s="269" t="s">
        <v>219</v>
      </c>
      <c r="K84" s="269" t="s">
        <v>780</v>
      </c>
      <c r="L84" s="269" t="s">
        <v>781</v>
      </c>
      <c r="M84" s="269" t="s">
        <v>220</v>
      </c>
      <c r="N84" s="269" t="s">
        <v>221</v>
      </c>
      <c r="O84" s="269" t="s">
        <v>222</v>
      </c>
      <c r="P84" s="269" t="s">
        <v>223</v>
      </c>
      <c r="Q84" s="269" t="s">
        <v>224</v>
      </c>
      <c r="R84" s="269" t="s">
        <v>225</v>
      </c>
      <c r="S84" s="269" t="s">
        <v>782</v>
      </c>
      <c r="T84" s="269" t="s">
        <v>226</v>
      </c>
      <c r="U84" s="269" t="s">
        <v>227</v>
      </c>
      <c r="V84" s="269" t="s">
        <v>228</v>
      </c>
      <c r="W84" s="269" t="s">
        <v>229</v>
      </c>
      <c r="X84" s="269" t="s">
        <v>783</v>
      </c>
      <c r="Y84" s="269" t="s">
        <v>230</v>
      </c>
      <c r="Z84" s="269" t="s">
        <v>231</v>
      </c>
      <c r="AA84" s="269" t="s">
        <v>232</v>
      </c>
      <c r="AB84" s="269" t="s">
        <v>233</v>
      </c>
      <c r="AC84" s="269" t="s">
        <v>234</v>
      </c>
      <c r="AD84" s="269" t="s">
        <v>235</v>
      </c>
      <c r="AE84" s="269" t="s">
        <v>236</v>
      </c>
    </row>
    <row r="85" spans="1:31" ht="17.25" thickBot="1" x14ac:dyDescent="0.35">
      <c r="B85" s="353" t="s">
        <v>1219</v>
      </c>
      <c r="C85" s="270" t="s">
        <v>237</v>
      </c>
      <c r="D85" s="297" t="s">
        <v>765</v>
      </c>
      <c r="E85" s="297">
        <v>20.3</v>
      </c>
      <c r="F85" s="297">
        <v>33.6</v>
      </c>
      <c r="G85" s="297">
        <v>11.5</v>
      </c>
      <c r="H85" s="297" t="s">
        <v>1220</v>
      </c>
      <c r="I85" s="297" t="s">
        <v>996</v>
      </c>
      <c r="J85" s="297">
        <v>22.8</v>
      </c>
      <c r="K85" s="297" t="s">
        <v>1221</v>
      </c>
      <c r="L85" s="297">
        <v>27.4</v>
      </c>
      <c r="M85" s="297">
        <v>27</v>
      </c>
      <c r="N85" s="297" t="s">
        <v>800</v>
      </c>
      <c r="O85" s="297">
        <v>20.5</v>
      </c>
      <c r="P85" s="297">
        <v>24.9</v>
      </c>
      <c r="Q85" s="297">
        <v>17.600000000000001</v>
      </c>
      <c r="R85" s="297">
        <v>25.1</v>
      </c>
      <c r="S85" s="297">
        <v>24.5</v>
      </c>
      <c r="T85" s="297" t="s">
        <v>1222</v>
      </c>
      <c r="U85" s="297">
        <v>19.399999999999999</v>
      </c>
      <c r="V85" s="297">
        <v>19.899999999999999</v>
      </c>
      <c r="W85" s="297">
        <v>16</v>
      </c>
      <c r="X85" s="297">
        <v>16.7</v>
      </c>
      <c r="Y85" s="297">
        <v>17</v>
      </c>
      <c r="Z85" s="297">
        <v>20</v>
      </c>
      <c r="AA85" s="297">
        <v>35.799999999999997</v>
      </c>
      <c r="AB85" s="297">
        <v>14.3</v>
      </c>
      <c r="AC85" s="298">
        <v>13.8</v>
      </c>
      <c r="AD85" s="297">
        <v>15.9</v>
      </c>
      <c r="AE85" s="297">
        <v>17.7</v>
      </c>
    </row>
    <row r="86" spans="1:31" ht="17.25" thickBot="1" x14ac:dyDescent="0.35">
      <c r="B86" s="354"/>
      <c r="C86" s="270" t="s">
        <v>238</v>
      </c>
      <c r="D86" s="297" t="s">
        <v>766</v>
      </c>
      <c r="E86" s="297">
        <v>20.9</v>
      </c>
      <c r="F86" s="297">
        <v>35.9</v>
      </c>
      <c r="G86" s="297">
        <v>13.7</v>
      </c>
      <c r="H86" s="297" t="s">
        <v>1172</v>
      </c>
      <c r="I86" s="297" t="s">
        <v>912</v>
      </c>
      <c r="J86" s="297">
        <v>24.2</v>
      </c>
      <c r="K86" s="297" t="s">
        <v>1064</v>
      </c>
      <c r="L86" s="297">
        <v>28.6</v>
      </c>
      <c r="M86" s="297">
        <v>28.1</v>
      </c>
      <c r="N86" s="297" t="s">
        <v>1223</v>
      </c>
      <c r="O86" s="297">
        <v>21.9</v>
      </c>
      <c r="P86" s="297">
        <v>26.2</v>
      </c>
      <c r="Q86" s="297">
        <v>18.600000000000001</v>
      </c>
      <c r="R86" s="297">
        <v>27.6</v>
      </c>
      <c r="S86" s="297">
        <v>26.7</v>
      </c>
      <c r="T86" s="297" t="s">
        <v>1224</v>
      </c>
      <c r="U86" s="297">
        <v>19.399999999999999</v>
      </c>
      <c r="V86" s="297">
        <v>21.8</v>
      </c>
      <c r="W86" s="297">
        <v>16.399999999999999</v>
      </c>
      <c r="X86" s="297">
        <v>17.100000000000001</v>
      </c>
      <c r="Y86" s="297">
        <v>17.899999999999999</v>
      </c>
      <c r="Z86" s="297">
        <v>20.9</v>
      </c>
      <c r="AA86" s="297">
        <v>37.5</v>
      </c>
      <c r="AB86" s="297">
        <v>15.2</v>
      </c>
      <c r="AC86" s="298">
        <v>14.2</v>
      </c>
      <c r="AD86" s="297">
        <v>15.6</v>
      </c>
      <c r="AE86" s="297">
        <v>18.8</v>
      </c>
    </row>
    <row r="87" spans="1:31" ht="17.25" thickBot="1" x14ac:dyDescent="0.35">
      <c r="B87" s="355"/>
      <c r="C87" s="270" t="s">
        <v>239</v>
      </c>
      <c r="D87" s="297" t="s">
        <v>767</v>
      </c>
      <c r="E87" s="297">
        <v>19.7</v>
      </c>
      <c r="F87" s="297">
        <v>31.2</v>
      </c>
      <c r="G87" s="297">
        <v>9.3000000000000007</v>
      </c>
      <c r="H87" s="297" t="s">
        <v>1225</v>
      </c>
      <c r="I87" s="297" t="s">
        <v>1226</v>
      </c>
      <c r="J87" s="297">
        <v>21.2</v>
      </c>
      <c r="K87" s="297" t="s">
        <v>800</v>
      </c>
      <c r="L87" s="297">
        <v>26.1</v>
      </c>
      <c r="M87" s="297">
        <v>25.9</v>
      </c>
      <c r="N87" s="297" t="s">
        <v>1036</v>
      </c>
      <c r="O87" s="297">
        <v>19</v>
      </c>
      <c r="P87" s="297">
        <v>23.6</v>
      </c>
      <c r="Q87" s="297">
        <v>16.600000000000001</v>
      </c>
      <c r="R87" s="297">
        <v>22.1</v>
      </c>
      <c r="S87" s="297">
        <v>22</v>
      </c>
      <c r="T87" s="297" t="s">
        <v>1073</v>
      </c>
      <c r="U87" s="297">
        <v>19.3</v>
      </c>
      <c r="V87" s="297">
        <v>18.3</v>
      </c>
      <c r="W87" s="297">
        <v>15.6</v>
      </c>
      <c r="X87" s="297">
        <v>16.3</v>
      </c>
      <c r="Y87" s="297">
        <v>16</v>
      </c>
      <c r="Z87" s="297">
        <v>18.899999999999999</v>
      </c>
      <c r="AA87" s="297">
        <v>34</v>
      </c>
      <c r="AB87" s="297">
        <v>13.5</v>
      </c>
      <c r="AC87" s="298">
        <v>13.4</v>
      </c>
      <c r="AD87" s="297">
        <v>16.100000000000001</v>
      </c>
      <c r="AE87" s="297">
        <v>16.600000000000001</v>
      </c>
    </row>
    <row r="88" spans="1:31" ht="17.25" thickBot="1" x14ac:dyDescent="0.35">
      <c r="B88" s="353" t="s">
        <v>1227</v>
      </c>
      <c r="C88" s="270" t="s">
        <v>1228</v>
      </c>
      <c r="D88" s="271">
        <v>23.9</v>
      </c>
      <c r="E88" s="271">
        <v>22</v>
      </c>
      <c r="F88" s="271">
        <v>36.200000000000003</v>
      </c>
      <c r="G88" s="271">
        <v>12.9</v>
      </c>
      <c r="H88" s="271" t="s">
        <v>897</v>
      </c>
      <c r="I88" s="271">
        <v>25.1</v>
      </c>
      <c r="J88" s="271">
        <v>17.399999999999999</v>
      </c>
      <c r="K88" s="271" t="s">
        <v>1229</v>
      </c>
      <c r="L88" s="271">
        <v>30.8</v>
      </c>
      <c r="M88" s="271">
        <v>31.8</v>
      </c>
      <c r="N88" s="271" t="s">
        <v>1051</v>
      </c>
      <c r="O88" s="271">
        <v>18.399999999999999</v>
      </c>
      <c r="P88" s="271">
        <v>28.9</v>
      </c>
      <c r="Q88" s="271">
        <v>19</v>
      </c>
      <c r="R88" s="271">
        <v>19.7</v>
      </c>
      <c r="S88" s="271">
        <v>23.1</v>
      </c>
      <c r="T88" s="271" t="s">
        <v>1230</v>
      </c>
      <c r="U88" s="271">
        <v>21.7</v>
      </c>
      <c r="V88" s="271">
        <v>22.6</v>
      </c>
      <c r="W88" s="271">
        <v>15.8</v>
      </c>
      <c r="X88" s="271">
        <v>21.9</v>
      </c>
      <c r="Y88" s="271">
        <v>16.100000000000001</v>
      </c>
      <c r="Z88" s="271">
        <v>21.9</v>
      </c>
      <c r="AA88" s="271">
        <v>41.5</v>
      </c>
      <c r="AB88" s="271">
        <v>12.1</v>
      </c>
      <c r="AC88" s="272">
        <v>18.399999999999999</v>
      </c>
      <c r="AD88" s="271">
        <v>14.5</v>
      </c>
      <c r="AE88" s="271">
        <v>20.2</v>
      </c>
    </row>
    <row r="89" spans="1:31" ht="17.25" thickBot="1" x14ac:dyDescent="0.35">
      <c r="B89" s="354"/>
      <c r="C89" s="270" t="s">
        <v>1231</v>
      </c>
      <c r="D89" s="271">
        <v>21.3</v>
      </c>
      <c r="E89" s="271">
        <v>19.399999999999999</v>
      </c>
      <c r="F89" s="271">
        <v>27.2</v>
      </c>
      <c r="G89" s="271">
        <v>9.8000000000000007</v>
      </c>
      <c r="H89" s="271" t="s">
        <v>1178</v>
      </c>
      <c r="I89" s="271">
        <v>22.1</v>
      </c>
      <c r="J89" s="271">
        <v>18.2</v>
      </c>
      <c r="K89" s="271" t="s">
        <v>1043</v>
      </c>
      <c r="L89" s="271">
        <v>29.3</v>
      </c>
      <c r="M89" s="271">
        <v>27.3</v>
      </c>
      <c r="N89" s="271" t="s">
        <v>1178</v>
      </c>
      <c r="O89" s="271">
        <v>17.100000000000001</v>
      </c>
      <c r="P89" s="271">
        <v>26</v>
      </c>
      <c r="Q89" s="271">
        <v>16.100000000000001</v>
      </c>
      <c r="R89" s="271">
        <v>20.8</v>
      </c>
      <c r="S89" s="271">
        <v>19.899999999999999</v>
      </c>
      <c r="T89" s="271" t="s">
        <v>1064</v>
      </c>
      <c r="U89" s="271">
        <v>18.399999999999999</v>
      </c>
      <c r="V89" s="271">
        <v>17</v>
      </c>
      <c r="W89" s="271">
        <v>17.100000000000001</v>
      </c>
      <c r="X89" s="271">
        <v>15.7</v>
      </c>
      <c r="Y89" s="271">
        <v>16.600000000000001</v>
      </c>
      <c r="Z89" s="271">
        <v>18.899999999999999</v>
      </c>
      <c r="AA89" s="271">
        <v>31.7</v>
      </c>
      <c r="AB89" s="271">
        <v>13</v>
      </c>
      <c r="AC89" s="272">
        <v>12.9</v>
      </c>
      <c r="AD89" s="271">
        <v>16.8</v>
      </c>
      <c r="AE89" s="271">
        <v>17.600000000000001</v>
      </c>
    </row>
    <row r="90" spans="1:31" ht="17.25" thickBot="1" x14ac:dyDescent="0.35">
      <c r="B90" s="355"/>
      <c r="C90" s="270" t="s">
        <v>1232</v>
      </c>
      <c r="D90" s="271">
        <v>20.3</v>
      </c>
      <c r="E90" s="271">
        <v>21.3</v>
      </c>
      <c r="F90" s="271">
        <v>49.5</v>
      </c>
      <c r="G90" s="271">
        <v>15.4</v>
      </c>
      <c r="H90" s="271" t="s">
        <v>896</v>
      </c>
      <c r="I90" s="271">
        <v>21.6</v>
      </c>
      <c r="J90" s="271">
        <v>42.5</v>
      </c>
      <c r="K90" s="271" t="s">
        <v>790</v>
      </c>
      <c r="L90" s="271">
        <v>19.399999999999999</v>
      </c>
      <c r="M90" s="271">
        <v>21.6</v>
      </c>
      <c r="N90" s="271" t="s">
        <v>643</v>
      </c>
      <c r="O90" s="271">
        <v>32.4</v>
      </c>
      <c r="P90" s="271">
        <v>19.399999999999999</v>
      </c>
      <c r="Q90" s="271">
        <v>22.5</v>
      </c>
      <c r="R90" s="271">
        <v>43.1</v>
      </c>
      <c r="S90" s="271">
        <v>40.200000000000003</v>
      </c>
      <c r="T90" s="271" t="s">
        <v>1045</v>
      </c>
      <c r="U90" s="271">
        <v>20.3</v>
      </c>
      <c r="V90" s="271">
        <v>28.5</v>
      </c>
      <c r="W90" s="271">
        <v>12.4</v>
      </c>
      <c r="X90" s="271">
        <v>14.7</v>
      </c>
      <c r="Y90" s="271">
        <v>19.2</v>
      </c>
      <c r="Z90" s="271">
        <v>21.4</v>
      </c>
      <c r="AA90" s="271">
        <v>43.7</v>
      </c>
      <c r="AB90" s="271">
        <v>21</v>
      </c>
      <c r="AC90" s="272">
        <v>12.3</v>
      </c>
      <c r="AD90" s="271">
        <v>14.5</v>
      </c>
      <c r="AE90" s="271">
        <v>15.6</v>
      </c>
    </row>
    <row r="91" spans="1:31" ht="17.25" thickBot="1" x14ac:dyDescent="0.35">
      <c r="B91" s="353" t="s">
        <v>1233</v>
      </c>
      <c r="C91" s="270" t="s">
        <v>237</v>
      </c>
      <c r="D91" s="271">
        <v>18.899999999999999</v>
      </c>
      <c r="E91" s="271">
        <v>15.6</v>
      </c>
      <c r="F91" s="271">
        <v>28.3</v>
      </c>
      <c r="G91" s="271">
        <v>11.1</v>
      </c>
      <c r="H91" s="271" t="s">
        <v>809</v>
      </c>
      <c r="I91" s="271">
        <v>19</v>
      </c>
      <c r="J91" s="271">
        <v>15.2</v>
      </c>
      <c r="K91" s="271" t="s">
        <v>855</v>
      </c>
      <c r="L91" s="271">
        <v>20.9</v>
      </c>
      <c r="M91" s="271">
        <v>27.4</v>
      </c>
      <c r="N91" s="271" t="s">
        <v>796</v>
      </c>
      <c r="O91" s="271">
        <v>16.8</v>
      </c>
      <c r="P91" s="271">
        <v>25.1</v>
      </c>
      <c r="Q91" s="271">
        <v>16.100000000000001</v>
      </c>
      <c r="R91" s="271">
        <v>15.8</v>
      </c>
      <c r="S91" s="271">
        <v>20</v>
      </c>
      <c r="T91" s="271" t="s">
        <v>893</v>
      </c>
      <c r="U91" s="271">
        <v>9.5</v>
      </c>
      <c r="V91" s="271">
        <v>20.399999999999999</v>
      </c>
      <c r="W91" s="271">
        <v>14.1</v>
      </c>
      <c r="X91" s="271">
        <v>18.399999999999999</v>
      </c>
      <c r="Y91" s="271">
        <v>13.5</v>
      </c>
      <c r="Z91" s="271">
        <v>19.100000000000001</v>
      </c>
      <c r="AA91" s="271">
        <v>30.1</v>
      </c>
      <c r="AB91" s="271">
        <v>10.5</v>
      </c>
      <c r="AC91" s="272">
        <v>17</v>
      </c>
      <c r="AD91" s="271">
        <v>11.6</v>
      </c>
      <c r="AE91" s="271">
        <v>18.7</v>
      </c>
    </row>
    <row r="92" spans="1:31" ht="17.25" thickBot="1" x14ac:dyDescent="0.35">
      <c r="B92" s="354"/>
      <c r="C92" s="270" t="s">
        <v>238</v>
      </c>
      <c r="D92" s="271">
        <v>18.899999999999999</v>
      </c>
      <c r="E92" s="271">
        <v>14.2</v>
      </c>
      <c r="F92" s="271">
        <v>29</v>
      </c>
      <c r="G92" s="271">
        <v>12.2</v>
      </c>
      <c r="H92" s="271" t="s">
        <v>913</v>
      </c>
      <c r="I92" s="271" t="s">
        <v>1179</v>
      </c>
      <c r="J92" s="271">
        <v>14.9</v>
      </c>
      <c r="K92" s="271" t="s">
        <v>843</v>
      </c>
      <c r="L92" s="271">
        <v>19.600000000000001</v>
      </c>
      <c r="M92" s="271">
        <v>27.6</v>
      </c>
      <c r="N92" s="271" t="s">
        <v>861</v>
      </c>
      <c r="O92" s="271">
        <v>16.3</v>
      </c>
      <c r="P92" s="271">
        <v>25.6</v>
      </c>
      <c r="Q92" s="271">
        <v>17</v>
      </c>
      <c r="R92" s="271">
        <v>14.9</v>
      </c>
      <c r="S92" s="271">
        <v>18</v>
      </c>
      <c r="T92" s="271" t="s">
        <v>639</v>
      </c>
      <c r="U92" s="271">
        <v>8.5</v>
      </c>
      <c r="V92" s="271">
        <v>22.7</v>
      </c>
      <c r="W92" s="271">
        <v>13.5</v>
      </c>
      <c r="X92" s="271">
        <v>17.3</v>
      </c>
      <c r="Y92" s="271">
        <v>13.8</v>
      </c>
      <c r="Z92" s="271">
        <v>18.600000000000001</v>
      </c>
      <c r="AA92" s="271">
        <v>31.7</v>
      </c>
      <c r="AB92" s="271">
        <v>9.6999999999999993</v>
      </c>
      <c r="AC92" s="272">
        <v>17.100000000000001</v>
      </c>
      <c r="AD92" s="271">
        <v>10.1</v>
      </c>
      <c r="AE92" s="271">
        <v>18.5</v>
      </c>
    </row>
    <row r="93" spans="1:31" ht="17.25" thickBot="1" x14ac:dyDescent="0.35">
      <c r="B93" s="355"/>
      <c r="C93" s="270" t="s">
        <v>239</v>
      </c>
      <c r="D93" s="271">
        <v>19</v>
      </c>
      <c r="E93" s="271">
        <v>17</v>
      </c>
      <c r="F93" s="271">
        <v>27.6</v>
      </c>
      <c r="G93" s="271">
        <v>10.199999999999999</v>
      </c>
      <c r="H93" s="271" t="s">
        <v>621</v>
      </c>
      <c r="I93" s="271" t="s">
        <v>1174</v>
      </c>
      <c r="J93" s="271">
        <v>15.4</v>
      </c>
      <c r="K93" s="271" t="s">
        <v>1234</v>
      </c>
      <c r="L93" s="271">
        <v>22.1</v>
      </c>
      <c r="M93" s="271">
        <v>27.2</v>
      </c>
      <c r="N93" s="271" t="s">
        <v>1043</v>
      </c>
      <c r="O93" s="271">
        <v>17.3</v>
      </c>
      <c r="P93" s="271">
        <v>24.6</v>
      </c>
      <c r="Q93" s="271">
        <v>15.2</v>
      </c>
      <c r="R93" s="271">
        <v>16.7</v>
      </c>
      <c r="S93" s="271">
        <v>21.9</v>
      </c>
      <c r="T93" s="271" t="s">
        <v>1175</v>
      </c>
      <c r="U93" s="271">
        <v>10.5</v>
      </c>
      <c r="V93" s="271">
        <v>18.3</v>
      </c>
      <c r="W93" s="271">
        <v>14.7</v>
      </c>
      <c r="X93" s="271">
        <v>19.5</v>
      </c>
      <c r="Y93" s="271">
        <v>13.2</v>
      </c>
      <c r="Z93" s="271">
        <v>19.600000000000001</v>
      </c>
      <c r="AA93" s="271">
        <v>28.7</v>
      </c>
      <c r="AB93" s="271">
        <v>11.3</v>
      </c>
      <c r="AC93" s="272">
        <v>16.8</v>
      </c>
      <c r="AD93" s="271">
        <v>13</v>
      </c>
      <c r="AE93" s="271">
        <v>18.899999999999999</v>
      </c>
    </row>
    <row r="94" spans="1:31" ht="17.25" thickBot="1" x14ac:dyDescent="0.35">
      <c r="B94" s="353" t="s">
        <v>1235</v>
      </c>
      <c r="C94" s="270" t="s">
        <v>237</v>
      </c>
      <c r="D94" s="271" t="s">
        <v>1236</v>
      </c>
      <c r="E94" s="271">
        <v>44.9</v>
      </c>
      <c r="F94" s="271">
        <v>20.399999999999999</v>
      </c>
      <c r="G94" s="271">
        <v>40.6</v>
      </c>
      <c r="H94" s="271" t="s">
        <v>1186</v>
      </c>
      <c r="I94" s="271" t="s">
        <v>1237</v>
      </c>
      <c r="J94" s="271">
        <v>31.7</v>
      </c>
      <c r="K94" s="271" t="s">
        <v>968</v>
      </c>
      <c r="L94" s="271">
        <v>24.7</v>
      </c>
      <c r="M94" s="271">
        <v>23.4</v>
      </c>
      <c r="N94" s="271" t="s">
        <v>1238</v>
      </c>
      <c r="O94" s="271">
        <v>23.1</v>
      </c>
      <c r="P94" s="271">
        <v>21</v>
      </c>
      <c r="Q94" s="271">
        <v>34.700000000000003</v>
      </c>
      <c r="R94" s="271">
        <v>23.4</v>
      </c>
      <c r="S94" s="271">
        <v>29.4</v>
      </c>
      <c r="T94" s="271" t="s">
        <v>992</v>
      </c>
      <c r="U94" s="271">
        <v>44.1</v>
      </c>
      <c r="V94" s="271">
        <v>21</v>
      </c>
      <c r="W94" s="271">
        <v>36.799999999999997</v>
      </c>
      <c r="X94" s="271">
        <v>41.1</v>
      </c>
      <c r="Y94" s="271">
        <v>36.799999999999997</v>
      </c>
      <c r="Z94" s="271">
        <v>26</v>
      </c>
      <c r="AA94" s="271">
        <v>15.8</v>
      </c>
      <c r="AB94" s="271">
        <v>44.6</v>
      </c>
      <c r="AC94" s="272">
        <v>40</v>
      </c>
      <c r="AD94" s="271">
        <v>51.4</v>
      </c>
      <c r="AE94" s="271">
        <v>42.7</v>
      </c>
    </row>
    <row r="95" spans="1:31" ht="17.25" thickBot="1" x14ac:dyDescent="0.35">
      <c r="B95" s="354"/>
      <c r="C95" s="270" t="s">
        <v>238</v>
      </c>
      <c r="D95" s="271" t="s">
        <v>1239</v>
      </c>
      <c r="E95" s="271">
        <v>44.8</v>
      </c>
      <c r="F95" s="271">
        <v>19.600000000000001</v>
      </c>
      <c r="G95" s="271">
        <v>36.1</v>
      </c>
      <c r="H95" s="271" t="s">
        <v>1240</v>
      </c>
      <c r="I95" s="271" t="s">
        <v>1053</v>
      </c>
      <c r="J95" s="271">
        <v>30.1</v>
      </c>
      <c r="K95" s="271" t="s">
        <v>997</v>
      </c>
      <c r="L95" s="271">
        <v>24.3</v>
      </c>
      <c r="M95" s="271">
        <v>22.5</v>
      </c>
      <c r="N95" s="271" t="s">
        <v>1241</v>
      </c>
      <c r="O95" s="271">
        <v>20.7</v>
      </c>
      <c r="P95" s="271">
        <v>19.8</v>
      </c>
      <c r="Q95" s="271">
        <v>32.9</v>
      </c>
      <c r="R95" s="271">
        <v>21.8</v>
      </c>
      <c r="S95" s="271">
        <v>27.1</v>
      </c>
      <c r="T95" s="271" t="s">
        <v>1042</v>
      </c>
      <c r="U95" s="271">
        <v>44.5</v>
      </c>
      <c r="V95" s="271">
        <v>21.1</v>
      </c>
      <c r="W95" s="271">
        <v>37.700000000000003</v>
      </c>
      <c r="X95" s="271">
        <v>39.9</v>
      </c>
      <c r="Y95" s="271">
        <v>35.1</v>
      </c>
      <c r="Z95" s="271">
        <v>24.8</v>
      </c>
      <c r="AA95" s="271">
        <v>15.5</v>
      </c>
      <c r="AB95" s="271">
        <v>44.7</v>
      </c>
      <c r="AC95" s="272">
        <v>40</v>
      </c>
      <c r="AD95" s="271">
        <v>52</v>
      </c>
      <c r="AE95" s="271">
        <v>42.7</v>
      </c>
    </row>
    <row r="96" spans="1:31" ht="17.25" thickBot="1" x14ac:dyDescent="0.35">
      <c r="B96" s="355"/>
      <c r="C96" s="270" t="s">
        <v>239</v>
      </c>
      <c r="D96" s="271" t="s">
        <v>802</v>
      </c>
      <c r="E96" s="271">
        <v>45</v>
      </c>
      <c r="F96" s="271">
        <v>21.1</v>
      </c>
      <c r="G96" s="271">
        <v>47.1</v>
      </c>
      <c r="H96" s="271" t="s">
        <v>1242</v>
      </c>
      <c r="I96" s="271" t="s">
        <v>1243</v>
      </c>
      <c r="J96" s="271">
        <v>33.9</v>
      </c>
      <c r="K96" s="271" t="s">
        <v>1244</v>
      </c>
      <c r="L96" s="271">
        <v>25.5</v>
      </c>
      <c r="M96" s="271">
        <v>24.3</v>
      </c>
      <c r="N96" s="271" t="s">
        <v>1245</v>
      </c>
      <c r="O96" s="271">
        <v>25.8</v>
      </c>
      <c r="P96" s="271">
        <v>21.9</v>
      </c>
      <c r="Q96" s="271">
        <v>36.4</v>
      </c>
      <c r="R96" s="271">
        <v>26</v>
      </c>
      <c r="S96" s="271">
        <v>32.6</v>
      </c>
      <c r="T96" s="271" t="s">
        <v>1246</v>
      </c>
      <c r="U96" s="271">
        <v>43.9</v>
      </c>
      <c r="V96" s="271">
        <v>20.8</v>
      </c>
      <c r="W96" s="271">
        <v>36.299999999999997</v>
      </c>
      <c r="X96" s="271">
        <v>41.9</v>
      </c>
      <c r="Y96" s="271">
        <v>38.5</v>
      </c>
      <c r="Z96" s="271">
        <v>27.8</v>
      </c>
      <c r="AA96" s="271">
        <v>16.3</v>
      </c>
      <c r="AB96" s="271">
        <v>45.3</v>
      </c>
      <c r="AC96" s="272">
        <v>40</v>
      </c>
      <c r="AD96" s="271">
        <v>50.6</v>
      </c>
      <c r="AE96" s="271">
        <v>43</v>
      </c>
    </row>
    <row r="97" spans="2:31" ht="17.25" thickBot="1" x14ac:dyDescent="0.35">
      <c r="B97" s="353" t="s">
        <v>1247</v>
      </c>
      <c r="C97" s="270" t="s">
        <v>709</v>
      </c>
      <c r="D97" s="271">
        <v>24.3</v>
      </c>
      <c r="E97" s="271">
        <v>36.299999999999997</v>
      </c>
      <c r="F97" s="271">
        <v>33</v>
      </c>
      <c r="G97" s="271">
        <v>25.6</v>
      </c>
      <c r="H97" s="271">
        <v>18.100000000000001</v>
      </c>
      <c r="I97" s="271" t="s">
        <v>1248</v>
      </c>
      <c r="J97" s="271">
        <v>20.6</v>
      </c>
      <c r="K97" s="271">
        <v>38.6</v>
      </c>
      <c r="L97" s="271">
        <v>27.7</v>
      </c>
      <c r="M97" s="271">
        <v>21.6</v>
      </c>
      <c r="N97" s="271" t="s">
        <v>1249</v>
      </c>
      <c r="O97" s="271">
        <v>32.9</v>
      </c>
      <c r="P97" s="271">
        <v>14.9</v>
      </c>
      <c r="Q97" s="271">
        <v>23.5</v>
      </c>
      <c r="R97" s="271">
        <v>16.7</v>
      </c>
      <c r="S97" s="271">
        <v>22.7</v>
      </c>
      <c r="T97" s="271">
        <v>22.1</v>
      </c>
      <c r="U97" s="271">
        <v>31.2</v>
      </c>
      <c r="V97" s="271">
        <v>29.4</v>
      </c>
      <c r="W97" s="271">
        <v>25.4</v>
      </c>
      <c r="X97" s="271">
        <v>20.5</v>
      </c>
      <c r="Y97" s="271">
        <v>31.3</v>
      </c>
      <c r="Z97" s="271">
        <v>18.2</v>
      </c>
      <c r="AA97" s="271">
        <v>30.4</v>
      </c>
      <c r="AB97" s="271">
        <v>21.7</v>
      </c>
      <c r="AC97" s="272">
        <v>23.6</v>
      </c>
      <c r="AD97" s="271">
        <v>19.899999999999999</v>
      </c>
      <c r="AE97" s="271">
        <v>28.9</v>
      </c>
    </row>
    <row r="98" spans="2:31" ht="17.25" thickBot="1" x14ac:dyDescent="0.35">
      <c r="B98" s="354"/>
      <c r="C98" s="270" t="s">
        <v>710</v>
      </c>
      <c r="D98" s="271">
        <v>17.3</v>
      </c>
      <c r="E98" s="271">
        <v>25.9</v>
      </c>
      <c r="F98" s="271">
        <v>28</v>
      </c>
      <c r="G98" s="271">
        <v>18.100000000000001</v>
      </c>
      <c r="H98" s="271">
        <v>12.6</v>
      </c>
      <c r="I98" s="271" t="s">
        <v>1250</v>
      </c>
      <c r="J98" s="271">
        <v>13.8</v>
      </c>
      <c r="K98" s="271">
        <v>31.3</v>
      </c>
      <c r="L98" s="271">
        <v>22.2</v>
      </c>
      <c r="M98" s="271">
        <v>19.7</v>
      </c>
      <c r="N98" s="271" t="s">
        <v>641</v>
      </c>
      <c r="O98" s="271">
        <v>27.8</v>
      </c>
      <c r="P98" s="271">
        <v>9.5</v>
      </c>
      <c r="Q98" s="271">
        <v>16.2</v>
      </c>
      <c r="R98" s="271">
        <v>10.199999999999999</v>
      </c>
      <c r="S98" s="271">
        <v>16.5</v>
      </c>
      <c r="T98" s="271">
        <v>14.8</v>
      </c>
      <c r="U98" s="271">
        <v>22.8</v>
      </c>
      <c r="V98" s="271">
        <v>27.3</v>
      </c>
      <c r="W98" s="271">
        <v>19.100000000000001</v>
      </c>
      <c r="X98" s="271">
        <v>11.7</v>
      </c>
      <c r="Y98" s="271">
        <v>25</v>
      </c>
      <c r="Z98" s="271">
        <v>15.3</v>
      </c>
      <c r="AA98" s="271">
        <v>22.5</v>
      </c>
      <c r="AB98" s="271">
        <v>17.8</v>
      </c>
      <c r="AC98" s="272">
        <v>14.5</v>
      </c>
      <c r="AD98" s="271">
        <v>14.8</v>
      </c>
      <c r="AE98" s="271">
        <v>20.7</v>
      </c>
    </row>
    <row r="99" spans="2:31" ht="17.25" thickBot="1" x14ac:dyDescent="0.35">
      <c r="B99" s="355"/>
      <c r="C99" s="270" t="s">
        <v>711</v>
      </c>
      <c r="D99" s="271">
        <v>43</v>
      </c>
      <c r="E99" s="271">
        <v>57.6</v>
      </c>
      <c r="F99" s="271" t="s">
        <v>1251</v>
      </c>
      <c r="G99" s="271">
        <v>50.4</v>
      </c>
      <c r="H99" s="271">
        <v>40.6</v>
      </c>
      <c r="I99" s="271" t="s">
        <v>1252</v>
      </c>
      <c r="J99" s="271">
        <v>38.5</v>
      </c>
      <c r="K99" s="271" t="s">
        <v>1253</v>
      </c>
      <c r="L99" s="271">
        <v>35.6</v>
      </c>
      <c r="M99" s="271">
        <v>31</v>
      </c>
      <c r="N99" s="271" t="s">
        <v>1002</v>
      </c>
      <c r="O99" s="271">
        <v>49.2</v>
      </c>
      <c r="P99" s="271">
        <v>33.700000000000003</v>
      </c>
      <c r="Q99" s="271">
        <v>44.5</v>
      </c>
      <c r="R99" s="271" t="s">
        <v>1254</v>
      </c>
      <c r="S99" s="271">
        <v>58.9</v>
      </c>
      <c r="T99" s="271">
        <v>40.299999999999997</v>
      </c>
      <c r="U99" s="271">
        <v>55.1</v>
      </c>
      <c r="V99" s="271" t="s">
        <v>1255</v>
      </c>
      <c r="W99" s="271">
        <v>58.5</v>
      </c>
      <c r="X99" s="271">
        <v>49.3</v>
      </c>
      <c r="Y99" s="271">
        <v>50</v>
      </c>
      <c r="Z99" s="271">
        <v>28.8</v>
      </c>
      <c r="AA99" s="271" t="s">
        <v>1256</v>
      </c>
      <c r="AB99" s="271">
        <v>30.6</v>
      </c>
      <c r="AC99" s="272">
        <v>50.1</v>
      </c>
      <c r="AD99" s="271">
        <v>48.4</v>
      </c>
      <c r="AE99" s="271" t="s">
        <v>1257</v>
      </c>
    </row>
    <row r="100" spans="2:31" ht="17.25" thickBot="1" x14ac:dyDescent="0.35">
      <c r="B100" s="273" t="s">
        <v>1258</v>
      </c>
      <c r="C100" s="274"/>
      <c r="D100" s="271">
        <v>7.9</v>
      </c>
      <c r="E100" s="271">
        <v>7.8</v>
      </c>
      <c r="F100" s="271">
        <v>14.4</v>
      </c>
      <c r="G100" s="271">
        <v>6.5</v>
      </c>
      <c r="H100" s="271" t="s">
        <v>891</v>
      </c>
      <c r="I100" s="271" t="s">
        <v>1222</v>
      </c>
      <c r="J100" s="271">
        <v>4.4000000000000004</v>
      </c>
      <c r="K100" s="271" t="s">
        <v>847</v>
      </c>
      <c r="L100" s="271">
        <v>33.299999999999997</v>
      </c>
      <c r="M100" s="271">
        <v>8.1999999999999993</v>
      </c>
      <c r="N100" s="271" t="s">
        <v>797</v>
      </c>
      <c r="O100" s="271">
        <v>4.2</v>
      </c>
      <c r="P100" s="271">
        <v>7.2</v>
      </c>
      <c r="Q100" s="271">
        <v>1.9</v>
      </c>
      <c r="R100" s="271">
        <v>4.8</v>
      </c>
      <c r="S100" s="271">
        <v>2.7</v>
      </c>
      <c r="T100" s="271" t="s">
        <v>795</v>
      </c>
      <c r="U100" s="271">
        <v>4.9000000000000004</v>
      </c>
      <c r="V100" s="271">
        <v>2.8</v>
      </c>
      <c r="W100" s="271">
        <v>8.3000000000000007</v>
      </c>
      <c r="X100" s="271">
        <v>6.3</v>
      </c>
      <c r="Y100" s="271" t="s">
        <v>619</v>
      </c>
      <c r="Z100" s="271">
        <v>4.0999999999999996</v>
      </c>
      <c r="AA100" s="271">
        <v>7.1</v>
      </c>
      <c r="AB100" s="271">
        <v>4.4000000000000004</v>
      </c>
      <c r="AC100" s="272">
        <v>3.2</v>
      </c>
      <c r="AD100" s="271">
        <v>4.0999999999999996</v>
      </c>
      <c r="AE100" s="271">
        <v>8.3000000000000007</v>
      </c>
    </row>
    <row r="101" spans="2:31" ht="26.25" thickBot="1" x14ac:dyDescent="0.35">
      <c r="B101" s="273" t="s">
        <v>1259</v>
      </c>
      <c r="C101" s="274"/>
      <c r="D101" s="271" t="s">
        <v>774</v>
      </c>
      <c r="E101" s="271">
        <v>54.6</v>
      </c>
      <c r="F101" s="271">
        <v>15</v>
      </c>
      <c r="G101" s="271">
        <v>4.8</v>
      </c>
      <c r="H101" s="271">
        <v>67.7</v>
      </c>
      <c r="I101" s="271">
        <v>16.399999999999999</v>
      </c>
      <c r="J101" s="271">
        <v>26.7</v>
      </c>
      <c r="K101" s="271" t="s">
        <v>1177</v>
      </c>
      <c r="L101" s="271">
        <v>21.5</v>
      </c>
      <c r="M101" s="271">
        <v>45.5</v>
      </c>
      <c r="N101" s="271" t="s">
        <v>1194</v>
      </c>
      <c r="O101" s="271">
        <v>20.399999999999999</v>
      </c>
      <c r="P101" s="271" t="s">
        <v>90</v>
      </c>
      <c r="Q101" s="271">
        <v>20.7</v>
      </c>
      <c r="R101" s="271">
        <v>26.3</v>
      </c>
      <c r="S101" s="271">
        <v>16.2</v>
      </c>
      <c r="T101" s="271" t="s">
        <v>1260</v>
      </c>
      <c r="U101" s="271">
        <v>10.5</v>
      </c>
      <c r="V101" s="271">
        <v>29.7</v>
      </c>
      <c r="W101" s="271">
        <v>67.599999999999994</v>
      </c>
      <c r="X101" s="271">
        <v>21.1</v>
      </c>
      <c r="Y101" s="271">
        <v>11.2</v>
      </c>
      <c r="Z101" s="271">
        <v>53</v>
      </c>
      <c r="AA101" s="271">
        <v>6.8</v>
      </c>
      <c r="AB101" s="271">
        <v>44.3</v>
      </c>
      <c r="AC101" s="272">
        <v>4.8</v>
      </c>
      <c r="AD101" s="271">
        <v>39.6</v>
      </c>
      <c r="AE101" s="271">
        <v>54.1</v>
      </c>
    </row>
    <row r="102" spans="2:31" ht="17.25" thickBot="1" x14ac:dyDescent="0.35">
      <c r="B102" s="353" t="s">
        <v>1261</v>
      </c>
      <c r="C102" s="270" t="s">
        <v>237</v>
      </c>
      <c r="D102" s="271">
        <v>1.9</v>
      </c>
      <c r="E102" s="271">
        <v>1.5</v>
      </c>
      <c r="F102" s="271">
        <v>1.4</v>
      </c>
      <c r="G102" s="271">
        <v>0.4</v>
      </c>
      <c r="H102" s="271">
        <v>1.7</v>
      </c>
      <c r="I102" s="271" t="s">
        <v>1262</v>
      </c>
      <c r="J102" s="271">
        <v>13</v>
      </c>
      <c r="K102" s="271" t="s">
        <v>1060</v>
      </c>
      <c r="L102" s="271">
        <v>6.5</v>
      </c>
      <c r="M102" s="271">
        <v>0.4</v>
      </c>
      <c r="N102" s="271" t="s">
        <v>1110</v>
      </c>
      <c r="O102" s="271">
        <v>1.5</v>
      </c>
      <c r="P102" s="271" t="s">
        <v>90</v>
      </c>
      <c r="Q102" s="271">
        <v>0.4</v>
      </c>
      <c r="R102" s="271">
        <v>5.3</v>
      </c>
      <c r="S102" s="271">
        <v>1.7</v>
      </c>
      <c r="T102" s="271" t="s">
        <v>1262</v>
      </c>
      <c r="U102" s="271">
        <v>0.7</v>
      </c>
      <c r="V102" s="271">
        <v>0</v>
      </c>
      <c r="W102" s="271" t="s">
        <v>1263</v>
      </c>
      <c r="X102" s="271">
        <v>0.1</v>
      </c>
      <c r="Y102" s="271">
        <v>1.9</v>
      </c>
      <c r="Z102" s="271">
        <v>1.6</v>
      </c>
      <c r="AA102" s="271">
        <v>4.7</v>
      </c>
      <c r="AB102" s="271">
        <v>2.7</v>
      </c>
      <c r="AC102" s="272">
        <v>3.2</v>
      </c>
      <c r="AD102" s="271">
        <v>5.4</v>
      </c>
      <c r="AE102" s="271">
        <v>1.5</v>
      </c>
    </row>
    <row r="103" spans="2:31" ht="17.25" thickBot="1" x14ac:dyDescent="0.35">
      <c r="B103" s="354"/>
      <c r="C103" s="270" t="s">
        <v>238</v>
      </c>
      <c r="D103" s="271">
        <v>2.2000000000000002</v>
      </c>
      <c r="E103" s="271">
        <v>1.7</v>
      </c>
      <c r="F103" s="271">
        <v>1.5</v>
      </c>
      <c r="G103" s="271">
        <v>0.3</v>
      </c>
      <c r="H103" s="271">
        <v>1.6</v>
      </c>
      <c r="I103" s="271" t="s">
        <v>1262</v>
      </c>
      <c r="J103" s="271">
        <v>14.6</v>
      </c>
      <c r="K103" s="271" t="s">
        <v>1264</v>
      </c>
      <c r="L103" s="271">
        <v>7.6</v>
      </c>
      <c r="M103" s="271">
        <v>0.5</v>
      </c>
      <c r="N103" s="271" t="s">
        <v>837</v>
      </c>
      <c r="O103" s="271">
        <v>1.7</v>
      </c>
      <c r="P103" s="271" t="s">
        <v>90</v>
      </c>
      <c r="Q103" s="271">
        <v>0.5</v>
      </c>
      <c r="R103" s="271">
        <v>6.3</v>
      </c>
      <c r="S103" s="271">
        <v>2.1</v>
      </c>
      <c r="T103" s="271" t="s">
        <v>1265</v>
      </c>
      <c r="U103" s="271">
        <v>0.9</v>
      </c>
      <c r="V103" s="271">
        <v>0.1</v>
      </c>
      <c r="W103" s="271">
        <v>0.2</v>
      </c>
      <c r="X103" s="271">
        <v>0.1</v>
      </c>
      <c r="Y103" s="271">
        <v>2.1</v>
      </c>
      <c r="Z103" s="271">
        <v>2</v>
      </c>
      <c r="AA103" s="271">
        <v>5.9</v>
      </c>
      <c r="AB103" s="271">
        <v>3.1</v>
      </c>
      <c r="AC103" s="272">
        <v>3.5</v>
      </c>
      <c r="AD103" s="271">
        <v>6.4</v>
      </c>
      <c r="AE103" s="271">
        <v>1.6</v>
      </c>
    </row>
    <row r="104" spans="2:31" ht="17.25" thickBot="1" x14ac:dyDescent="0.35">
      <c r="B104" s="355"/>
      <c r="C104" s="270" t="s">
        <v>239</v>
      </c>
      <c r="D104" s="271">
        <v>1.5</v>
      </c>
      <c r="E104" s="271">
        <v>1.2</v>
      </c>
      <c r="F104" s="271">
        <v>1.4</v>
      </c>
      <c r="G104" s="271">
        <v>0.5</v>
      </c>
      <c r="H104" s="271">
        <v>1.8</v>
      </c>
      <c r="I104" s="271" t="s">
        <v>1262</v>
      </c>
      <c r="J104" s="271">
        <v>11.1</v>
      </c>
      <c r="K104" s="271" t="s">
        <v>820</v>
      </c>
      <c r="L104" s="271">
        <v>5.4</v>
      </c>
      <c r="M104" s="271">
        <v>0.4</v>
      </c>
      <c r="N104" s="271" t="s">
        <v>1060</v>
      </c>
      <c r="O104" s="271">
        <v>1.2</v>
      </c>
      <c r="P104" s="271" t="s">
        <v>90</v>
      </c>
      <c r="Q104" s="271">
        <v>0.2</v>
      </c>
      <c r="R104" s="271">
        <v>4</v>
      </c>
      <c r="S104" s="271">
        <v>1.1000000000000001</v>
      </c>
      <c r="T104" s="271" t="s">
        <v>1211</v>
      </c>
      <c r="U104" s="271">
        <v>0.6</v>
      </c>
      <c r="V104" s="271">
        <v>0</v>
      </c>
      <c r="W104" s="271">
        <v>0.2</v>
      </c>
      <c r="X104" s="271">
        <v>0.1</v>
      </c>
      <c r="Y104" s="271">
        <v>1.6</v>
      </c>
      <c r="Z104" s="271">
        <v>1</v>
      </c>
      <c r="AA104" s="271">
        <v>3.5</v>
      </c>
      <c r="AB104" s="271">
        <v>2.2000000000000002</v>
      </c>
      <c r="AC104" s="272">
        <v>2.9</v>
      </c>
      <c r="AD104" s="271">
        <v>4.4000000000000004</v>
      </c>
      <c r="AE104" s="271">
        <v>1.5</v>
      </c>
    </row>
    <row r="105" spans="2:31" ht="17.25" thickBot="1" x14ac:dyDescent="0.35">
      <c r="B105" s="353" t="s">
        <v>1266</v>
      </c>
      <c r="C105" s="299" t="s">
        <v>1267</v>
      </c>
      <c r="D105" s="282" t="s">
        <v>764</v>
      </c>
      <c r="E105" s="282">
        <v>0.9</v>
      </c>
      <c r="F105" s="282">
        <v>14.1</v>
      </c>
      <c r="G105" s="282">
        <v>1.3</v>
      </c>
      <c r="H105" s="282">
        <v>0.7</v>
      </c>
      <c r="I105" s="282" t="s">
        <v>1262</v>
      </c>
      <c r="J105" s="282">
        <v>1.1000000000000001</v>
      </c>
      <c r="K105" s="282" t="s">
        <v>1262</v>
      </c>
      <c r="L105" s="282">
        <v>6.1</v>
      </c>
      <c r="M105" s="282">
        <v>1.6</v>
      </c>
      <c r="N105" s="282" t="s">
        <v>1268</v>
      </c>
      <c r="O105" s="282">
        <v>3.4</v>
      </c>
      <c r="P105" s="282">
        <v>6.6</v>
      </c>
      <c r="Q105" s="282">
        <v>0.7</v>
      </c>
      <c r="R105" s="282">
        <v>5.5</v>
      </c>
      <c r="S105" s="282">
        <v>1.5</v>
      </c>
      <c r="T105" s="282" t="s">
        <v>1208</v>
      </c>
      <c r="U105" s="282">
        <v>6.7</v>
      </c>
      <c r="V105" s="282">
        <v>0.1</v>
      </c>
      <c r="W105" s="282">
        <v>0.5</v>
      </c>
      <c r="X105" s="282">
        <v>1.1000000000000001</v>
      </c>
      <c r="Y105" s="282" t="s">
        <v>90</v>
      </c>
      <c r="Z105" s="282">
        <v>3.4</v>
      </c>
      <c r="AA105" s="282">
        <v>0</v>
      </c>
      <c r="AB105" s="282">
        <v>1.5</v>
      </c>
      <c r="AC105" s="283">
        <v>1.2</v>
      </c>
      <c r="AD105" s="282">
        <v>0.4</v>
      </c>
      <c r="AE105" s="282">
        <v>0.9</v>
      </c>
    </row>
    <row r="106" spans="2:31" ht="17.25" thickBot="1" x14ac:dyDescent="0.35">
      <c r="B106" s="355"/>
      <c r="C106" s="300" t="s">
        <v>1269</v>
      </c>
      <c r="D106" s="285" t="s">
        <v>1270</v>
      </c>
      <c r="E106" s="285">
        <v>7.4</v>
      </c>
      <c r="F106" s="285">
        <v>3.4</v>
      </c>
      <c r="G106" s="285">
        <v>6.1</v>
      </c>
      <c r="H106" s="285">
        <v>5.5</v>
      </c>
      <c r="I106" s="285" t="s">
        <v>1060</v>
      </c>
      <c r="J106" s="285">
        <v>4.9000000000000004</v>
      </c>
      <c r="K106" s="285" t="s">
        <v>615</v>
      </c>
      <c r="L106" s="285">
        <v>8.1</v>
      </c>
      <c r="M106" s="285">
        <v>8.9</v>
      </c>
      <c r="N106" s="285" t="s">
        <v>629</v>
      </c>
      <c r="O106" s="285">
        <v>9.8000000000000007</v>
      </c>
      <c r="P106" s="285">
        <v>12.8</v>
      </c>
      <c r="Q106" s="285">
        <v>4.5</v>
      </c>
      <c r="R106" s="285">
        <v>15.8</v>
      </c>
      <c r="S106" s="285">
        <v>10.1</v>
      </c>
      <c r="T106" s="285" t="s">
        <v>793</v>
      </c>
      <c r="U106" s="285">
        <v>11.9</v>
      </c>
      <c r="V106" s="285">
        <v>3.4</v>
      </c>
      <c r="W106" s="285">
        <v>3.7</v>
      </c>
      <c r="X106" s="285">
        <v>7</v>
      </c>
      <c r="Y106" s="285" t="s">
        <v>90</v>
      </c>
      <c r="Z106" s="285">
        <v>9</v>
      </c>
      <c r="AA106" s="285">
        <v>7.5</v>
      </c>
      <c r="AB106" s="285">
        <v>9.8000000000000007</v>
      </c>
      <c r="AC106" s="286">
        <v>6.1</v>
      </c>
      <c r="AD106" s="285">
        <v>2.8</v>
      </c>
      <c r="AE106" s="285">
        <v>5.8</v>
      </c>
    </row>
    <row r="107" spans="2:31" ht="17.25" thickBot="1" x14ac:dyDescent="0.35">
      <c r="B107" s="353" t="s">
        <v>1271</v>
      </c>
      <c r="C107" s="301" t="s">
        <v>237</v>
      </c>
      <c r="D107" s="302" t="s">
        <v>1272</v>
      </c>
      <c r="E107" s="302">
        <v>0.46</v>
      </c>
      <c r="F107" s="302">
        <v>0.34</v>
      </c>
      <c r="G107" s="302">
        <v>0.47</v>
      </c>
      <c r="H107" s="302" t="s">
        <v>1273</v>
      </c>
      <c r="I107" s="302" t="s">
        <v>1273</v>
      </c>
      <c r="J107" s="302">
        <v>0.43</v>
      </c>
      <c r="K107" s="302" t="s">
        <v>1274</v>
      </c>
      <c r="L107" s="302">
        <v>0.78</v>
      </c>
      <c r="M107" s="302">
        <v>0.73</v>
      </c>
      <c r="N107" s="302" t="s">
        <v>1275</v>
      </c>
      <c r="O107" s="302">
        <v>0.39</v>
      </c>
      <c r="P107" s="302">
        <v>0.72</v>
      </c>
      <c r="Q107" s="302">
        <v>0.42</v>
      </c>
      <c r="R107" s="302">
        <v>0.42</v>
      </c>
      <c r="S107" s="302">
        <v>0.35</v>
      </c>
      <c r="T107" s="302" t="s">
        <v>1276</v>
      </c>
      <c r="U107" s="302">
        <v>0.53</v>
      </c>
      <c r="V107" s="302">
        <v>0.56999999999999995</v>
      </c>
      <c r="W107" s="302">
        <v>0.51</v>
      </c>
      <c r="X107" s="302">
        <v>0.61</v>
      </c>
      <c r="Y107" s="302">
        <v>0.57999999999999996</v>
      </c>
      <c r="Z107" s="302">
        <v>0.67</v>
      </c>
      <c r="AA107" s="302">
        <v>0.41</v>
      </c>
      <c r="AB107" s="302">
        <v>0.42</v>
      </c>
      <c r="AC107" s="303">
        <v>0.53</v>
      </c>
      <c r="AD107" s="302">
        <v>0.52</v>
      </c>
      <c r="AE107" s="302">
        <v>0.55000000000000004</v>
      </c>
    </row>
    <row r="108" spans="2:31" ht="17.25" thickBot="1" x14ac:dyDescent="0.35">
      <c r="B108" s="354"/>
      <c r="C108" s="301" t="s">
        <v>238</v>
      </c>
      <c r="D108" s="302" t="s">
        <v>1277</v>
      </c>
      <c r="E108" s="302">
        <v>0.46</v>
      </c>
      <c r="F108" s="302">
        <v>0.32</v>
      </c>
      <c r="G108" s="302">
        <v>0.51</v>
      </c>
      <c r="H108" s="302" t="s">
        <v>1275</v>
      </c>
      <c r="I108" s="302" t="s">
        <v>1278</v>
      </c>
      <c r="J108" s="302">
        <v>0.45</v>
      </c>
      <c r="K108" s="302" t="s">
        <v>1279</v>
      </c>
      <c r="L108" s="302">
        <v>0.7</v>
      </c>
      <c r="M108" s="302">
        <v>0.63</v>
      </c>
      <c r="N108" s="302" t="s">
        <v>1273</v>
      </c>
      <c r="O108" s="302">
        <v>0.39</v>
      </c>
      <c r="P108" s="302">
        <v>0.65</v>
      </c>
      <c r="Q108" s="302">
        <v>0.39</v>
      </c>
      <c r="R108" s="302">
        <v>0.46</v>
      </c>
      <c r="S108" s="302">
        <v>0.36</v>
      </c>
      <c r="T108" s="302" t="s">
        <v>1280</v>
      </c>
      <c r="U108" s="302">
        <v>0.53</v>
      </c>
      <c r="V108" s="302">
        <v>0.46</v>
      </c>
      <c r="W108" s="302">
        <v>0.55000000000000004</v>
      </c>
      <c r="X108" s="302">
        <v>0.57999999999999996</v>
      </c>
      <c r="Y108" s="302">
        <v>0.56999999999999995</v>
      </c>
      <c r="Z108" s="302">
        <v>0.64</v>
      </c>
      <c r="AA108" s="302">
        <v>0.42</v>
      </c>
      <c r="AB108" s="302">
        <v>0.42</v>
      </c>
      <c r="AC108" s="303">
        <v>0.56000000000000005</v>
      </c>
      <c r="AD108" s="302">
        <v>0.53</v>
      </c>
      <c r="AE108" s="302">
        <v>0.52</v>
      </c>
    </row>
    <row r="109" spans="2:31" ht="17.25" thickBot="1" x14ac:dyDescent="0.35">
      <c r="B109" s="355"/>
      <c r="C109" s="301" t="s">
        <v>239</v>
      </c>
      <c r="D109" s="302" t="s">
        <v>1281</v>
      </c>
      <c r="E109" s="302">
        <v>0.47</v>
      </c>
      <c r="F109" s="302">
        <v>0.38</v>
      </c>
      <c r="G109" s="302">
        <v>0.43</v>
      </c>
      <c r="H109" s="302" t="s">
        <v>1282</v>
      </c>
      <c r="I109" s="302" t="s">
        <v>1273</v>
      </c>
      <c r="J109" s="302">
        <v>0.4</v>
      </c>
      <c r="K109" s="302" t="s">
        <v>1282</v>
      </c>
      <c r="L109" s="302">
        <v>0.84</v>
      </c>
      <c r="M109" s="302">
        <v>0.77</v>
      </c>
      <c r="N109" s="302" t="s">
        <v>1283</v>
      </c>
      <c r="O109" s="302">
        <v>0.38</v>
      </c>
      <c r="P109" s="302">
        <v>0.73</v>
      </c>
      <c r="Q109" s="302">
        <v>0.49</v>
      </c>
      <c r="R109" s="302">
        <v>0.39</v>
      </c>
      <c r="S109" s="302">
        <v>0.34</v>
      </c>
      <c r="T109" s="302" t="s">
        <v>1284</v>
      </c>
      <c r="U109" s="302">
        <v>0.53</v>
      </c>
      <c r="V109" s="302">
        <v>0.59</v>
      </c>
      <c r="W109" s="302">
        <v>0.53</v>
      </c>
      <c r="X109" s="302">
        <v>0.65</v>
      </c>
      <c r="Y109" s="302">
        <v>0.64</v>
      </c>
      <c r="Z109" s="302">
        <v>0.67</v>
      </c>
      <c r="AA109" s="302">
        <v>0.46</v>
      </c>
      <c r="AB109" s="302">
        <v>0.43</v>
      </c>
      <c r="AC109" s="303">
        <v>0.52</v>
      </c>
      <c r="AD109" s="302">
        <v>0.52</v>
      </c>
      <c r="AE109" s="302">
        <v>0.57999999999999996</v>
      </c>
    </row>
    <row r="110" spans="2:31" ht="17.25" thickBot="1" x14ac:dyDescent="0.35">
      <c r="B110" s="353" t="s">
        <v>1285</v>
      </c>
      <c r="C110" s="287" t="s">
        <v>237</v>
      </c>
      <c r="D110" s="288">
        <v>9.8000000000000007</v>
      </c>
      <c r="E110" s="288">
        <v>10.8</v>
      </c>
      <c r="F110" s="288">
        <v>9.3000000000000007</v>
      </c>
      <c r="G110" s="288">
        <v>7.5</v>
      </c>
      <c r="H110" s="288" t="s">
        <v>889</v>
      </c>
      <c r="I110" s="288" t="s">
        <v>632</v>
      </c>
      <c r="J110" s="288">
        <v>7.1</v>
      </c>
      <c r="K110" s="288" t="s">
        <v>645</v>
      </c>
      <c r="L110" s="288">
        <v>7.6</v>
      </c>
      <c r="M110" s="288">
        <v>11.6</v>
      </c>
      <c r="N110" s="288" t="s">
        <v>632</v>
      </c>
      <c r="O110" s="288">
        <v>5</v>
      </c>
      <c r="P110" s="288">
        <v>10.5</v>
      </c>
      <c r="Q110" s="288">
        <v>7.3</v>
      </c>
      <c r="R110" s="288">
        <v>4.4000000000000004</v>
      </c>
      <c r="S110" s="288">
        <v>5.9</v>
      </c>
      <c r="T110" s="288" t="s">
        <v>887</v>
      </c>
      <c r="U110" s="288">
        <v>7.6</v>
      </c>
      <c r="V110" s="288">
        <v>12.8</v>
      </c>
      <c r="W110" s="288">
        <v>9.9</v>
      </c>
      <c r="X110" s="288">
        <v>8.1</v>
      </c>
      <c r="Y110" s="288">
        <v>8.1999999999999993</v>
      </c>
      <c r="Z110" s="288">
        <v>7.7</v>
      </c>
      <c r="AA110" s="288">
        <v>5.9</v>
      </c>
      <c r="AB110" s="288">
        <v>10.3</v>
      </c>
      <c r="AC110" s="289">
        <v>4.7</v>
      </c>
      <c r="AD110" s="288">
        <v>9.9</v>
      </c>
      <c r="AE110" s="288">
        <v>15.9</v>
      </c>
    </row>
    <row r="111" spans="2:31" ht="17.25" thickBot="1" x14ac:dyDescent="0.35">
      <c r="B111" s="354"/>
      <c r="C111" s="270" t="s">
        <v>238</v>
      </c>
      <c r="D111" s="271">
        <v>10.1</v>
      </c>
      <c r="E111" s="271">
        <v>11</v>
      </c>
      <c r="F111" s="271">
        <v>9.9</v>
      </c>
      <c r="G111" s="271">
        <v>7.9</v>
      </c>
      <c r="H111" s="271" t="s">
        <v>645</v>
      </c>
      <c r="I111" s="271" t="s">
        <v>896</v>
      </c>
      <c r="J111" s="271">
        <v>7.7</v>
      </c>
      <c r="K111" s="271" t="s">
        <v>911</v>
      </c>
      <c r="L111" s="271">
        <v>7.6</v>
      </c>
      <c r="M111" s="271">
        <v>11.5</v>
      </c>
      <c r="N111" s="271" t="s">
        <v>835</v>
      </c>
      <c r="O111" s="271">
        <v>5.2</v>
      </c>
      <c r="P111" s="271">
        <v>10.6</v>
      </c>
      <c r="Q111" s="271">
        <v>7</v>
      </c>
      <c r="R111" s="271">
        <v>4.4000000000000004</v>
      </c>
      <c r="S111" s="271">
        <v>6</v>
      </c>
      <c r="T111" s="271" t="s">
        <v>637</v>
      </c>
      <c r="U111" s="271">
        <v>7.9</v>
      </c>
      <c r="V111" s="271">
        <v>13</v>
      </c>
      <c r="W111" s="271">
        <v>9.8000000000000007</v>
      </c>
      <c r="X111" s="271">
        <v>8.3000000000000007</v>
      </c>
      <c r="Y111" s="271">
        <v>8.6999999999999993</v>
      </c>
      <c r="Z111" s="271">
        <v>7.1</v>
      </c>
      <c r="AA111" s="271">
        <v>6</v>
      </c>
      <c r="AB111" s="271">
        <v>11</v>
      </c>
      <c r="AC111" s="272">
        <v>4.7</v>
      </c>
      <c r="AD111" s="271">
        <v>10.3</v>
      </c>
      <c r="AE111" s="271">
        <v>16.399999999999999</v>
      </c>
    </row>
    <row r="112" spans="2:31" ht="17.25" thickBot="1" x14ac:dyDescent="0.35">
      <c r="B112" s="355"/>
      <c r="C112" s="270" t="s">
        <v>239</v>
      </c>
      <c r="D112" s="271">
        <v>9.5</v>
      </c>
      <c r="E112" s="271">
        <v>10.5</v>
      </c>
      <c r="F112" s="271">
        <v>8.6</v>
      </c>
      <c r="G112" s="271">
        <v>7</v>
      </c>
      <c r="H112" s="271" t="s">
        <v>686</v>
      </c>
      <c r="I112" s="271" t="s">
        <v>686</v>
      </c>
      <c r="J112" s="271">
        <v>6.3</v>
      </c>
      <c r="K112" s="271" t="s">
        <v>1286</v>
      </c>
      <c r="L112" s="271">
        <v>7.6</v>
      </c>
      <c r="M112" s="271">
        <v>11.6</v>
      </c>
      <c r="N112" s="271" t="s">
        <v>785</v>
      </c>
      <c r="O112" s="271">
        <v>4.7</v>
      </c>
      <c r="P112" s="271">
        <v>10.3</v>
      </c>
      <c r="Q112" s="271">
        <v>7.6</v>
      </c>
      <c r="R112" s="271">
        <v>4.2</v>
      </c>
      <c r="S112" s="271">
        <v>5.6</v>
      </c>
      <c r="T112" s="271" t="s">
        <v>908</v>
      </c>
      <c r="U112" s="271">
        <v>7.2</v>
      </c>
      <c r="V112" s="271">
        <v>12.6</v>
      </c>
      <c r="W112" s="271">
        <v>10</v>
      </c>
      <c r="X112" s="271">
        <v>8</v>
      </c>
      <c r="Y112" s="271">
        <v>7.6</v>
      </c>
      <c r="Z112" s="271">
        <v>8.4</v>
      </c>
      <c r="AA112" s="271">
        <v>5.7</v>
      </c>
      <c r="AB112" s="271">
        <v>9.4</v>
      </c>
      <c r="AC112" s="272">
        <v>4.5999999999999996</v>
      </c>
      <c r="AD112" s="271">
        <v>9.4</v>
      </c>
      <c r="AE112" s="271">
        <v>15.4</v>
      </c>
    </row>
    <row r="113" spans="2:31" ht="17.25" thickBot="1" x14ac:dyDescent="0.35">
      <c r="B113" s="353" t="s">
        <v>1287</v>
      </c>
      <c r="C113" s="270" t="s">
        <v>237</v>
      </c>
      <c r="D113" s="271">
        <v>6.8</v>
      </c>
      <c r="E113" s="271">
        <v>6.7</v>
      </c>
      <c r="F113" s="271">
        <v>22.1</v>
      </c>
      <c r="G113" s="271">
        <v>1.9</v>
      </c>
      <c r="H113" s="271">
        <v>3.5</v>
      </c>
      <c r="I113" s="271" t="s">
        <v>854</v>
      </c>
      <c r="J113" s="271">
        <v>2.2999999999999998</v>
      </c>
      <c r="K113" s="271">
        <v>5.7</v>
      </c>
      <c r="L113" s="271">
        <v>14.9</v>
      </c>
      <c r="M113" s="271">
        <v>8.5</v>
      </c>
      <c r="N113" s="271">
        <v>6.6</v>
      </c>
      <c r="O113" s="271">
        <v>4.4000000000000004</v>
      </c>
      <c r="P113" s="271">
        <v>6.2</v>
      </c>
      <c r="Q113" s="271">
        <v>3.2</v>
      </c>
      <c r="R113" s="271">
        <v>7</v>
      </c>
      <c r="S113" s="271">
        <v>8.1</v>
      </c>
      <c r="T113" s="271" t="s">
        <v>820</v>
      </c>
      <c r="U113" s="271">
        <v>10.7</v>
      </c>
      <c r="V113" s="271">
        <v>5.0999999999999996</v>
      </c>
      <c r="W113" s="271">
        <v>2.2000000000000002</v>
      </c>
      <c r="X113" s="271">
        <v>3</v>
      </c>
      <c r="Y113" s="271">
        <v>2.6</v>
      </c>
      <c r="Z113" s="271">
        <v>5.4</v>
      </c>
      <c r="AA113" s="271">
        <v>25.3</v>
      </c>
      <c r="AB113" s="271">
        <v>2.6</v>
      </c>
      <c r="AC113" s="272">
        <v>4.5</v>
      </c>
      <c r="AD113" s="271">
        <v>1.8</v>
      </c>
      <c r="AE113" s="271">
        <v>2</v>
      </c>
    </row>
    <row r="114" spans="2:31" ht="17.25" thickBot="1" x14ac:dyDescent="0.35">
      <c r="B114" s="354"/>
      <c r="C114" s="270" t="s">
        <v>238</v>
      </c>
      <c r="D114" s="271">
        <v>7.1</v>
      </c>
      <c r="E114" s="271">
        <v>6.9</v>
      </c>
      <c r="F114" s="271">
        <v>23.4</v>
      </c>
      <c r="G114" s="271">
        <v>2.2000000000000002</v>
      </c>
      <c r="H114" s="271">
        <v>3.6</v>
      </c>
      <c r="I114" s="271" t="s">
        <v>854</v>
      </c>
      <c r="J114" s="271">
        <v>2.4</v>
      </c>
      <c r="K114" s="271" t="s">
        <v>797</v>
      </c>
      <c r="L114" s="271">
        <v>15.5</v>
      </c>
      <c r="M114" s="271" t="s">
        <v>913</v>
      </c>
      <c r="N114" s="271">
        <v>7.2</v>
      </c>
      <c r="O114" s="271">
        <v>4.5</v>
      </c>
      <c r="P114" s="271">
        <v>6.2</v>
      </c>
      <c r="Q114" s="271">
        <v>3.2</v>
      </c>
      <c r="R114" s="271">
        <v>7.6</v>
      </c>
      <c r="S114" s="271">
        <v>8.5</v>
      </c>
      <c r="T114" s="271" t="s">
        <v>1210</v>
      </c>
      <c r="U114" s="271">
        <v>10.9</v>
      </c>
      <c r="V114" s="271">
        <v>6</v>
      </c>
      <c r="W114" s="271">
        <v>2.2999999999999998</v>
      </c>
      <c r="X114" s="271">
        <v>2.9</v>
      </c>
      <c r="Y114" s="271">
        <v>2.8</v>
      </c>
      <c r="Z114" s="271">
        <v>6</v>
      </c>
      <c r="AA114" s="271">
        <v>26.5</v>
      </c>
      <c r="AB114" s="271">
        <v>2.7</v>
      </c>
      <c r="AC114" s="272">
        <v>4.7</v>
      </c>
      <c r="AD114" s="271">
        <v>1.8</v>
      </c>
      <c r="AE114" s="271">
        <v>1.9</v>
      </c>
    </row>
    <row r="115" spans="2:31" ht="17.25" thickBot="1" x14ac:dyDescent="0.35">
      <c r="B115" s="355"/>
      <c r="C115" s="270" t="s">
        <v>239</v>
      </c>
      <c r="D115" s="271">
        <v>6.4</v>
      </c>
      <c r="E115" s="271">
        <v>6.5</v>
      </c>
      <c r="F115" s="271">
        <v>20.8</v>
      </c>
      <c r="G115" s="271">
        <v>1.5</v>
      </c>
      <c r="H115" s="271">
        <v>3.5</v>
      </c>
      <c r="I115" s="271" t="s">
        <v>1113</v>
      </c>
      <c r="J115" s="271">
        <v>2.2000000000000002</v>
      </c>
      <c r="K115" s="271">
        <v>5.5</v>
      </c>
      <c r="L115" s="271">
        <v>14.3</v>
      </c>
      <c r="M115" s="271">
        <v>7.9</v>
      </c>
      <c r="N115" s="271">
        <v>6</v>
      </c>
      <c r="O115" s="271">
        <v>4.3</v>
      </c>
      <c r="P115" s="271">
        <v>6.1</v>
      </c>
      <c r="Q115" s="271">
        <v>3.3</v>
      </c>
      <c r="R115" s="271">
        <v>6.3</v>
      </c>
      <c r="S115" s="271">
        <v>7.6</v>
      </c>
      <c r="T115" s="271" t="s">
        <v>1060</v>
      </c>
      <c r="U115" s="271">
        <v>10.5</v>
      </c>
      <c r="V115" s="271">
        <v>4.2</v>
      </c>
      <c r="W115" s="271">
        <v>2.1</v>
      </c>
      <c r="X115" s="271">
        <v>3</v>
      </c>
      <c r="Y115" s="271">
        <v>2.4</v>
      </c>
      <c r="Z115" s="271">
        <v>4.8</v>
      </c>
      <c r="AA115" s="271">
        <v>24</v>
      </c>
      <c r="AB115" s="271">
        <v>2.5</v>
      </c>
      <c r="AC115" s="272">
        <v>4.3</v>
      </c>
      <c r="AD115" s="271">
        <v>1.8</v>
      </c>
      <c r="AE115" s="271">
        <v>2.1</v>
      </c>
    </row>
    <row r="116" spans="2:31" ht="17.25" thickBot="1" x14ac:dyDescent="0.35">
      <c r="B116" s="353" t="s">
        <v>1288</v>
      </c>
      <c r="C116" s="270" t="s">
        <v>237</v>
      </c>
      <c r="D116" s="271">
        <v>8.1999999999999993</v>
      </c>
      <c r="E116" s="271">
        <v>8.1</v>
      </c>
      <c r="F116" s="271">
        <v>24.8</v>
      </c>
      <c r="G116" s="271">
        <v>2.7</v>
      </c>
      <c r="H116" s="271" t="s">
        <v>817</v>
      </c>
      <c r="I116" s="271">
        <v>5.9</v>
      </c>
      <c r="J116" s="271">
        <v>2</v>
      </c>
      <c r="K116" s="271">
        <v>7.2</v>
      </c>
      <c r="L116" s="271">
        <v>19</v>
      </c>
      <c r="M116" s="271">
        <v>10.5</v>
      </c>
      <c r="N116" s="271" t="s">
        <v>846</v>
      </c>
      <c r="O116" s="271">
        <v>2.7</v>
      </c>
      <c r="P116" s="271">
        <v>7.1</v>
      </c>
      <c r="Q116" s="271">
        <v>6.4</v>
      </c>
      <c r="R116" s="271">
        <v>6.7</v>
      </c>
      <c r="S116" s="271">
        <v>8.4</v>
      </c>
      <c r="T116" s="271" t="s">
        <v>1072</v>
      </c>
      <c r="U116" s="271">
        <v>16.600000000000001</v>
      </c>
      <c r="V116" s="271">
        <v>6.7</v>
      </c>
      <c r="W116" s="271">
        <v>2</v>
      </c>
      <c r="X116" s="271">
        <v>5.5</v>
      </c>
      <c r="Y116" s="271">
        <v>2.5</v>
      </c>
      <c r="Z116" s="271">
        <v>5.4</v>
      </c>
      <c r="AA116" s="271">
        <v>29.7</v>
      </c>
      <c r="AB116" s="271">
        <v>2</v>
      </c>
      <c r="AC116" s="272">
        <v>4.9000000000000004</v>
      </c>
      <c r="AD116" s="271">
        <v>1.6</v>
      </c>
      <c r="AE116" s="271">
        <v>3.3</v>
      </c>
    </row>
    <row r="117" spans="2:31" ht="17.25" thickBot="1" x14ac:dyDescent="0.35">
      <c r="B117" s="354"/>
      <c r="C117" s="270" t="s">
        <v>238</v>
      </c>
      <c r="D117" s="271">
        <v>8.1</v>
      </c>
      <c r="E117" s="271">
        <v>7.4</v>
      </c>
      <c r="F117" s="271">
        <v>25.3</v>
      </c>
      <c r="G117" s="271">
        <v>2.6</v>
      </c>
      <c r="H117" s="271" t="s">
        <v>853</v>
      </c>
      <c r="I117" s="271">
        <v>5.8</v>
      </c>
      <c r="J117" s="271">
        <v>2.2000000000000002</v>
      </c>
      <c r="K117" s="271" t="s">
        <v>839</v>
      </c>
      <c r="L117" s="271">
        <v>18</v>
      </c>
      <c r="M117" s="271">
        <v>10.7</v>
      </c>
      <c r="N117" s="271" t="s">
        <v>1163</v>
      </c>
      <c r="O117" s="271">
        <v>3</v>
      </c>
      <c r="P117" s="271">
        <v>7.1</v>
      </c>
      <c r="Q117" s="271">
        <v>6.5</v>
      </c>
      <c r="R117" s="271">
        <v>6.4</v>
      </c>
      <c r="S117" s="271">
        <v>7.6</v>
      </c>
      <c r="T117" s="271" t="s">
        <v>1074</v>
      </c>
      <c r="U117" s="271">
        <v>14.7</v>
      </c>
      <c r="V117" s="271">
        <v>7.5</v>
      </c>
      <c r="W117" s="271">
        <v>2</v>
      </c>
      <c r="X117" s="271">
        <v>4.2</v>
      </c>
      <c r="Y117" s="271">
        <v>2.6</v>
      </c>
      <c r="Z117" s="271">
        <v>4.8</v>
      </c>
      <c r="AA117" s="271">
        <v>30.9</v>
      </c>
      <c r="AB117" s="271">
        <v>1.7</v>
      </c>
      <c r="AC117" s="272">
        <v>5.2</v>
      </c>
      <c r="AD117" s="271">
        <v>1.2</v>
      </c>
      <c r="AE117" s="271">
        <v>2.9</v>
      </c>
    </row>
    <row r="118" spans="2:31" ht="17.25" thickBot="1" x14ac:dyDescent="0.35">
      <c r="B118" s="355"/>
      <c r="C118" s="270" t="s">
        <v>239</v>
      </c>
      <c r="D118" s="271">
        <v>8.3000000000000007</v>
      </c>
      <c r="E118" s="271">
        <v>8.8000000000000007</v>
      </c>
      <c r="F118" s="271">
        <v>24.2</v>
      </c>
      <c r="G118" s="271">
        <v>2.9</v>
      </c>
      <c r="H118" s="271" t="s">
        <v>692</v>
      </c>
      <c r="I118" s="271">
        <v>6</v>
      </c>
      <c r="J118" s="271">
        <v>1.8</v>
      </c>
      <c r="K118" s="271">
        <v>7</v>
      </c>
      <c r="L118" s="271">
        <v>19.899999999999999</v>
      </c>
      <c r="M118" s="271">
        <v>10.3</v>
      </c>
      <c r="N118" s="271" t="s">
        <v>794</v>
      </c>
      <c r="O118" s="271">
        <v>2.4</v>
      </c>
      <c r="P118" s="271">
        <v>7.2</v>
      </c>
      <c r="Q118" s="271">
        <v>6.4</v>
      </c>
      <c r="R118" s="271">
        <v>7</v>
      </c>
      <c r="S118" s="271">
        <v>9.1999999999999993</v>
      </c>
      <c r="T118" s="271" t="s">
        <v>854</v>
      </c>
      <c r="U118" s="271">
        <v>18.3</v>
      </c>
      <c r="V118" s="271">
        <v>5.8</v>
      </c>
      <c r="W118" s="271">
        <v>2</v>
      </c>
      <c r="X118" s="271">
        <v>6.8</v>
      </c>
      <c r="Y118" s="271">
        <v>2.2999999999999998</v>
      </c>
      <c r="Z118" s="271">
        <v>5.9</v>
      </c>
      <c r="AA118" s="271">
        <v>28.6</v>
      </c>
      <c r="AB118" s="271">
        <v>2.2999999999999998</v>
      </c>
      <c r="AC118" s="272">
        <v>4.5999999999999996</v>
      </c>
      <c r="AD118" s="271">
        <v>2</v>
      </c>
      <c r="AE118" s="271">
        <v>3.7</v>
      </c>
    </row>
    <row r="119" spans="2:31" x14ac:dyDescent="0.3">
      <c r="B119" s="290" t="s">
        <v>1289</v>
      </c>
      <c r="C119"/>
      <c r="D119"/>
      <c r="E119"/>
      <c r="F119"/>
      <c r="G119"/>
      <c r="H119"/>
      <c r="I119"/>
      <c r="J119"/>
      <c r="K119"/>
      <c r="L119"/>
      <c r="M119"/>
      <c r="N119"/>
      <c r="O119"/>
      <c r="P119"/>
      <c r="Q119"/>
      <c r="R119"/>
      <c r="S119"/>
      <c r="T119"/>
      <c r="U119"/>
      <c r="V119"/>
      <c r="W119"/>
      <c r="X119"/>
      <c r="Y119"/>
      <c r="Z119"/>
      <c r="AA119"/>
      <c r="AB119"/>
      <c r="AC119"/>
      <c r="AD119"/>
      <c r="AE119"/>
    </row>
    <row r="120" spans="2:31" x14ac:dyDescent="0.3">
      <c r="B120" s="290" t="s">
        <v>1290</v>
      </c>
      <c r="C120"/>
      <c r="D120"/>
      <c r="E120"/>
      <c r="F120"/>
      <c r="G120"/>
      <c r="H120"/>
      <c r="I120"/>
      <c r="J120"/>
      <c r="K120"/>
      <c r="L120"/>
      <c r="M120"/>
      <c r="N120"/>
      <c r="O120"/>
      <c r="P120"/>
      <c r="Q120"/>
      <c r="R120"/>
      <c r="S120"/>
      <c r="T120"/>
      <c r="U120"/>
      <c r="V120"/>
      <c r="W120"/>
      <c r="X120"/>
      <c r="Y120"/>
      <c r="Z120"/>
      <c r="AA120"/>
      <c r="AB120"/>
      <c r="AC120"/>
      <c r="AD120"/>
      <c r="AE120"/>
    </row>
    <row r="121" spans="2:31" x14ac:dyDescent="0.3">
      <c r="B121" s="290" t="s">
        <v>1078</v>
      </c>
      <c r="C121"/>
      <c r="D121"/>
      <c r="E121"/>
      <c r="F121"/>
      <c r="G121"/>
      <c r="H121"/>
      <c r="I121"/>
      <c r="J121"/>
      <c r="K121"/>
      <c r="L121"/>
      <c r="M121"/>
      <c r="N121"/>
      <c r="O121"/>
      <c r="P121"/>
      <c r="Q121"/>
      <c r="R121"/>
      <c r="S121"/>
      <c r="T121"/>
      <c r="U121"/>
      <c r="V121"/>
      <c r="W121"/>
      <c r="X121"/>
      <c r="Y121"/>
      <c r="Z121"/>
      <c r="AA121"/>
      <c r="AB121"/>
      <c r="AC121"/>
      <c r="AD121"/>
      <c r="AE121"/>
    </row>
    <row r="122" spans="2:31" x14ac:dyDescent="0.3">
      <c r="B122" s="290" t="s">
        <v>1079</v>
      </c>
      <c r="C122"/>
      <c r="D122"/>
      <c r="E122"/>
      <c r="F122"/>
      <c r="G122"/>
      <c r="H122"/>
      <c r="I122"/>
      <c r="J122"/>
      <c r="K122"/>
      <c r="L122"/>
      <c r="M122"/>
      <c r="N122"/>
      <c r="O122"/>
      <c r="P122"/>
      <c r="Q122"/>
      <c r="R122"/>
      <c r="S122"/>
      <c r="T122"/>
      <c r="U122"/>
      <c r="V122"/>
      <c r="W122"/>
      <c r="X122"/>
      <c r="Y122"/>
      <c r="Z122"/>
      <c r="AA122"/>
      <c r="AB122"/>
      <c r="AC122"/>
      <c r="AD122"/>
      <c r="AE122"/>
    </row>
    <row r="123" spans="2:31" x14ac:dyDescent="0.3">
      <c r="B123" s="290" t="s">
        <v>1291</v>
      </c>
      <c r="C123"/>
      <c r="D123"/>
      <c r="E123"/>
      <c r="F123"/>
      <c r="G123"/>
      <c r="H123"/>
      <c r="I123"/>
      <c r="J123"/>
      <c r="K123"/>
      <c r="L123"/>
      <c r="M123"/>
      <c r="N123"/>
      <c r="O123"/>
      <c r="P123"/>
      <c r="Q123"/>
      <c r="R123"/>
      <c r="S123"/>
      <c r="T123"/>
      <c r="U123"/>
      <c r="V123"/>
      <c r="W123"/>
      <c r="X123"/>
      <c r="Y123"/>
      <c r="Z123"/>
      <c r="AA123"/>
      <c r="AB123"/>
      <c r="AC123"/>
      <c r="AD123"/>
      <c r="AE123"/>
    </row>
    <row r="125" spans="2:31" x14ac:dyDescent="0.3">
      <c r="B125" s="146"/>
      <c r="C125" s="117"/>
    </row>
    <row r="126" spans="2:31" x14ac:dyDescent="0.3">
      <c r="B126" s="147"/>
      <c r="C126" s="147"/>
    </row>
    <row r="127" spans="2:31" x14ac:dyDescent="0.3">
      <c r="B127" s="147"/>
      <c r="C127" s="147"/>
    </row>
    <row r="128" spans="2:31" x14ac:dyDescent="0.3">
      <c r="B128" s="147"/>
      <c r="C128" s="147"/>
    </row>
    <row r="129" spans="2:3" x14ac:dyDescent="0.3">
      <c r="B129" s="147"/>
      <c r="C129" s="147"/>
    </row>
    <row r="130" spans="2:3" x14ac:dyDescent="0.3">
      <c r="B130" s="147"/>
      <c r="C130" s="147"/>
    </row>
    <row r="131" spans="2:3" x14ac:dyDescent="0.3">
      <c r="B131" s="147"/>
      <c r="C131" s="147"/>
    </row>
    <row r="132" spans="2:3" x14ac:dyDescent="0.3">
      <c r="B132" s="147"/>
      <c r="C132" s="147"/>
    </row>
    <row r="133" spans="2:3" x14ac:dyDescent="0.3">
      <c r="B133" s="147"/>
      <c r="C133" s="147"/>
    </row>
    <row r="134" spans="2:3" x14ac:dyDescent="0.3">
      <c r="B134" s="147"/>
      <c r="C134" s="147"/>
    </row>
    <row r="135" spans="2:3" x14ac:dyDescent="0.3">
      <c r="B135" s="147"/>
      <c r="C135" s="147"/>
    </row>
    <row r="136" spans="2:3" x14ac:dyDescent="0.3">
      <c r="B136" s="147"/>
      <c r="C136" s="147"/>
    </row>
    <row r="137" spans="2:3" x14ac:dyDescent="0.3">
      <c r="B137" s="147"/>
      <c r="C137" s="147"/>
    </row>
    <row r="138" spans="2:3" x14ac:dyDescent="0.3">
      <c r="B138" s="147"/>
      <c r="C138" s="147"/>
    </row>
    <row r="139" spans="2:3" x14ac:dyDescent="0.3">
      <c r="B139" s="147"/>
      <c r="C139" s="147"/>
    </row>
    <row r="140" spans="2:3" x14ac:dyDescent="0.3">
      <c r="B140" s="147"/>
      <c r="C140" s="147"/>
    </row>
    <row r="141" spans="2:3" x14ac:dyDescent="0.3">
      <c r="B141" s="147"/>
      <c r="C141" s="147"/>
    </row>
    <row r="142" spans="2:3" x14ac:dyDescent="0.3">
      <c r="B142" s="147"/>
      <c r="C142" s="147"/>
    </row>
    <row r="143" spans="2:3" x14ac:dyDescent="0.3">
      <c r="B143" s="147"/>
      <c r="C143" s="147"/>
    </row>
    <row r="144" spans="2:3" x14ac:dyDescent="0.3">
      <c r="B144" s="147"/>
      <c r="C144" s="147"/>
    </row>
    <row r="145" spans="2:3" x14ac:dyDescent="0.3">
      <c r="B145" s="147"/>
      <c r="C145" s="147"/>
    </row>
    <row r="146" spans="2:3" x14ac:dyDescent="0.3">
      <c r="B146" s="147"/>
      <c r="C146" s="147"/>
    </row>
    <row r="147" spans="2:3" x14ac:dyDescent="0.3">
      <c r="B147" s="147"/>
      <c r="C147" s="147"/>
    </row>
    <row r="148" spans="2:3" x14ac:dyDescent="0.3">
      <c r="B148" s="147"/>
      <c r="C148" s="147"/>
    </row>
    <row r="149" spans="2:3" x14ac:dyDescent="0.3">
      <c r="B149" s="147"/>
      <c r="C149" s="147"/>
    </row>
    <row r="150" spans="2:3" x14ac:dyDescent="0.3">
      <c r="B150" s="147"/>
      <c r="C150" s="147"/>
    </row>
    <row r="151" spans="2:3" x14ac:dyDescent="0.3">
      <c r="B151" s="147"/>
      <c r="C151" s="147"/>
    </row>
    <row r="152" spans="2:3" x14ac:dyDescent="0.3">
      <c r="B152" s="147"/>
      <c r="C152" s="147"/>
    </row>
    <row r="153" spans="2:3" x14ac:dyDescent="0.3">
      <c r="B153" s="147"/>
      <c r="C153" s="147"/>
    </row>
    <row r="154" spans="2:3" x14ac:dyDescent="0.3">
      <c r="B154" s="147"/>
      <c r="C154" s="147"/>
    </row>
    <row r="155" spans="2:3" x14ac:dyDescent="0.3">
      <c r="B155" s="147"/>
      <c r="C155" s="147"/>
    </row>
  </sheetData>
  <mergeCells count="31">
    <mergeCell ref="B47:B49"/>
    <mergeCell ref="B4:B6"/>
    <mergeCell ref="B7:B9"/>
    <mergeCell ref="B10:B12"/>
    <mergeCell ref="B13:B15"/>
    <mergeCell ref="B16:B18"/>
    <mergeCell ref="B20:B22"/>
    <mergeCell ref="B23:B25"/>
    <mergeCell ref="B26:B28"/>
    <mergeCell ref="B31:B33"/>
    <mergeCell ref="B41:B43"/>
    <mergeCell ref="B44:B46"/>
    <mergeCell ref="B94:B96"/>
    <mergeCell ref="B50:B52"/>
    <mergeCell ref="B53:B55"/>
    <mergeCell ref="B57:B59"/>
    <mergeCell ref="B60:B62"/>
    <mergeCell ref="B63:B65"/>
    <mergeCell ref="B66:B69"/>
    <mergeCell ref="B70:B72"/>
    <mergeCell ref="B75:B77"/>
    <mergeCell ref="B85:B87"/>
    <mergeCell ref="B88:B90"/>
    <mergeCell ref="B91:B93"/>
    <mergeCell ref="B116:B118"/>
    <mergeCell ref="B97:B99"/>
    <mergeCell ref="B102:B104"/>
    <mergeCell ref="B105:B106"/>
    <mergeCell ref="B107:B109"/>
    <mergeCell ref="B110:B112"/>
    <mergeCell ref="B113:B115"/>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4</vt:i4>
      </vt:variant>
    </vt:vector>
  </HeadingPairs>
  <TitlesOfParts>
    <vt:vector size="10" baseType="lpstr">
      <vt:lpstr>OBSAH</vt:lpstr>
      <vt:lpstr>K4.1 Chudoba a soc. vylúčenie</vt:lpstr>
      <vt:lpstr>K4.2 Rovnosť príležitostí</vt:lpstr>
      <vt:lpstr>Príloha ku kapitole 4</vt:lpstr>
      <vt:lpstr>K5 Európsky pilier soc práv</vt:lpstr>
      <vt:lpstr>Príloha ku kapitole 5</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Vojtechová Barbara</cp:lastModifiedBy>
  <cp:lastPrinted>2019-07-22T08:10:10Z</cp:lastPrinted>
  <dcterms:created xsi:type="dcterms:W3CDTF">2019-01-29T14:03:07Z</dcterms:created>
  <dcterms:modified xsi:type="dcterms:W3CDTF">2022-08-18T09:40:40Z</dcterms:modified>
</cp:coreProperties>
</file>